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88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/>
  <c r="O20"/>
  <c r="O3"/>
  <c r="O21"/>
  <c r="O22"/>
  <c r="O23"/>
  <c r="O24"/>
  <c r="O25"/>
  <c r="O26"/>
  <c r="O57"/>
  <c r="O27"/>
  <c r="O28"/>
  <c r="O29"/>
  <c r="O58"/>
  <c r="O4"/>
  <c r="O59"/>
  <c r="O5"/>
  <c r="O30"/>
  <c r="O31"/>
  <c r="O6"/>
  <c r="O32"/>
  <c r="O33"/>
  <c r="O65"/>
  <c r="O34"/>
  <c r="O17"/>
  <c r="O35"/>
  <c r="O36"/>
  <c r="O60"/>
  <c r="O56"/>
  <c r="O37"/>
  <c r="O7"/>
  <c r="O38"/>
  <c r="O53"/>
  <c r="O8"/>
  <c r="O9"/>
  <c r="O61"/>
  <c r="O10"/>
  <c r="O11"/>
  <c r="O39"/>
  <c r="O40"/>
  <c r="O41"/>
  <c r="O52"/>
  <c r="O55"/>
  <c r="O42"/>
  <c r="O43"/>
  <c r="O44"/>
  <c r="O62"/>
  <c r="O12"/>
  <c r="O45"/>
  <c r="O46"/>
  <c r="O63"/>
  <c r="O47"/>
  <c r="O64"/>
  <c r="O54"/>
  <c r="O13"/>
  <c r="O15"/>
  <c r="O48"/>
  <c r="O49"/>
  <c r="O16"/>
  <c r="O50"/>
  <c r="O51"/>
  <c r="O14"/>
  <c r="O18"/>
  <c r="M75"/>
  <c r="N32"/>
  <c r="N7"/>
  <c r="N10"/>
  <c r="N43"/>
  <c r="N59"/>
  <c r="N54"/>
  <c r="N33"/>
  <c r="N58"/>
  <c r="N55"/>
  <c r="N6"/>
  <c r="N5"/>
  <c r="N44"/>
  <c r="N8"/>
  <c r="N28"/>
  <c r="N46"/>
  <c r="N36"/>
  <c r="N41"/>
  <c r="N29"/>
  <c r="N57"/>
  <c r="N51"/>
  <c r="N9"/>
  <c r="N47"/>
  <c r="N64"/>
  <c r="N37"/>
  <c r="N49"/>
  <c r="N20"/>
  <c r="N56"/>
  <c r="N60"/>
  <c r="N27"/>
  <c r="N61"/>
  <c r="N13"/>
  <c r="N62"/>
  <c r="N34"/>
  <c r="N38"/>
  <c r="N63"/>
  <c r="N18"/>
  <c r="N30"/>
  <c r="N26"/>
  <c r="N19"/>
  <c r="N35"/>
  <c r="N65"/>
  <c r="N52"/>
  <c r="N4"/>
  <c r="N25"/>
  <c r="N24"/>
  <c r="N11"/>
  <c r="N39"/>
  <c r="N22"/>
  <c r="N3"/>
  <c r="N23"/>
  <c r="N50"/>
  <c r="N48"/>
  <c r="N21"/>
  <c r="N15"/>
  <c r="N40"/>
  <c r="N16"/>
  <c r="N45"/>
  <c r="N12"/>
  <c r="N17"/>
  <c r="N53"/>
  <c r="N31"/>
  <c r="N14"/>
  <c r="N42"/>
</calcChain>
</file>

<file path=xl/sharedStrings.xml><?xml version="1.0" encoding="utf-8"?>
<sst xmlns="http://schemas.openxmlformats.org/spreadsheetml/2006/main" count="636" uniqueCount="421">
  <si>
    <t>01/UN27/SAK/SNMPTN/2015</t>
  </si>
  <si>
    <t>Universitas Syiah Kuala (UNSYIAH)</t>
  </si>
  <si>
    <t xml:space="preserve">Kampus Unsyiah, Kopelma Darussalam, Kecamatan Syiah Kuala, Banda Aceh 23111 </t>
  </si>
  <si>
    <t>Prof. Dr. Husni Jalil, SH.,M.Hum.</t>
  </si>
  <si>
    <t>196208101990021002</t>
  </si>
  <si>
    <t>02/UN27/SAK/SNMPTN/2015</t>
  </si>
  <si>
    <t>Universitas Malikussaleh  (UNIMAL)</t>
  </si>
  <si>
    <t>Jalan Cot Tengku Nie, Reuleut Kab. Aceh Utara</t>
  </si>
  <si>
    <t>Dr. Hendra Raza, SE.,M.Si.,Ak.,CA</t>
  </si>
  <si>
    <t>197804222005011002</t>
  </si>
  <si>
    <t>03/UN27/SAK/SNMPTN/2015</t>
  </si>
  <si>
    <t>Universitas Negeri Medan (UNIMED)</t>
  </si>
  <si>
    <t xml:space="preserve">Jl. Willem Iskandar Pasar V Medan Estate, Medan, Provinsi Sumatera Utara </t>
  </si>
  <si>
    <t>Drs. Chairul Azmi, M.Pd</t>
  </si>
  <si>
    <t>195804011988031003</t>
  </si>
  <si>
    <t>04/UN27/SAK/SNMPTN/2015</t>
  </si>
  <si>
    <t>Universitas Sumatera Utara (USU)</t>
  </si>
  <si>
    <t xml:space="preserve">Jl. Dr. T. Mansoer 9, Kampus USU, Medan 20155, Sumatera Utara  </t>
  </si>
  <si>
    <t>Prof. Dr. Ir. Armansyah Ginting, M.Eng</t>
  </si>
  <si>
    <t>196808071995011001</t>
  </si>
  <si>
    <t>05/UN27/SAK/SNMPTN/2015</t>
  </si>
  <si>
    <t>Universitas Negeri Padang (UNP)</t>
  </si>
  <si>
    <t xml:space="preserve">Jl. Prof. Dr. Hamka Air Tawar Padang - Sumatera Barat </t>
  </si>
  <si>
    <t>Dr. Alizamar, M.Pd., Kons.</t>
  </si>
  <si>
    <t>195507031979031001</t>
  </si>
  <si>
    <t>06/UN27/SAK/SNMPTN/2015</t>
  </si>
  <si>
    <t>Universitas Andalas (UNAND)</t>
  </si>
  <si>
    <t>Kampus Limau Manis</t>
  </si>
  <si>
    <t>Prof.  Dr. Herri, SE,MBA.</t>
  </si>
  <si>
    <t>196312151990011001</t>
  </si>
  <si>
    <t>07/UN27/SAK/SNMPTN/2015</t>
  </si>
  <si>
    <t>Universitas Riau (UNRI)</t>
  </si>
  <si>
    <t>Binawidya Km. 12.5 Simpang Baru Pekanbaru 28293, Riau</t>
  </si>
  <si>
    <t>Prof. Dr. Sujianto, M.Si</t>
  </si>
  <si>
    <t>196209261989031005</t>
  </si>
  <si>
    <t>08/UN27/SAK/SNMPTN/2015</t>
  </si>
  <si>
    <t>Universitas Islam Negeri Sultan Syarif Kasim Riau (UINRIAU)</t>
  </si>
  <si>
    <t>Jl. H.R. Soebrantas No 155 Km 18 Simpang Baru Panam</t>
  </si>
  <si>
    <t>Dr. H. Akhyar, M.Ag</t>
  </si>
  <si>
    <t>195508231985031003</t>
  </si>
  <si>
    <t>09/UN27/SAK/SNMPTN/2015</t>
  </si>
  <si>
    <t>Universitas Jambi  (UNJA)</t>
  </si>
  <si>
    <t xml:space="preserve">Balariung Lt.2 Universitas Jambi, Kampus Pinang Masak, Mendalo. Jambi 36361 </t>
  </si>
  <si>
    <t>Drs. Zulkifli, MS.</t>
  </si>
  <si>
    <t>195712101986031003</t>
  </si>
  <si>
    <t>10/UN27/SAK/SNMPTN/2015</t>
  </si>
  <si>
    <t>Universitas Sriwijaya (UNSRI)</t>
  </si>
  <si>
    <t xml:space="preserve">Jl. Raya Palembang - Prabumulih Km. 32 Indralaya, OI, Sumatera Selatan 30662 </t>
  </si>
  <si>
    <t>Hj. Rochmawati Daud, SE.,M.Si.,Ak.</t>
  </si>
  <si>
    <t>196409031994032001</t>
  </si>
  <si>
    <t>11/UN27/SAK/SNMPTN/2015</t>
  </si>
  <si>
    <t>Universitas Bangka Belitung (UBB)</t>
  </si>
  <si>
    <t>Jl. Merdeka no. 4 Pangkalpinang BABEL</t>
  </si>
  <si>
    <t>A. Fauzi Amiruddin, SH.,MM.</t>
  </si>
  <si>
    <t>105206003</t>
  </si>
  <si>
    <t>12/UN27/SAK/SNMPTN/2015</t>
  </si>
  <si>
    <t>Universitas Bengkulu (UNIB)</t>
  </si>
  <si>
    <t xml:space="preserve">Jl. Raya Kandang Limun, Bengkulu 3871 </t>
  </si>
  <si>
    <t>Dr.rer.nat. Totok Eka Suharto, MS</t>
  </si>
  <si>
    <t>195905031986021001</t>
  </si>
  <si>
    <t>13/UN27/SAK/SNMPTN/2015</t>
  </si>
  <si>
    <t>Universitas Lampung  (UNILA)</t>
  </si>
  <si>
    <t>Jl. Prof. Dr. Sumantri Brojonegoro No.1 Banadarlampung, 35145</t>
  </si>
  <si>
    <t>Dr. Ir. Dwi Haryono, M.S.</t>
  </si>
  <si>
    <t>196112251987031005</t>
  </si>
  <si>
    <t>14/UN27/SAK/SNMPTN/2015</t>
  </si>
  <si>
    <t>Universitas Negeri Jakarta (UNJ)</t>
  </si>
  <si>
    <t xml:space="preserve">Jl. Rawamangun Muka Jakarta 13220, Indonesia </t>
  </si>
  <si>
    <t>Dr. Komarudin, M.Si</t>
  </si>
  <si>
    <t>196403011991031001</t>
  </si>
  <si>
    <t>15/UN27/SAK/SNMPTN/2015</t>
  </si>
  <si>
    <t>Universitas Indonesia  (UI)</t>
  </si>
  <si>
    <t>Jl Salemba Raya 4 Jakarta</t>
  </si>
  <si>
    <t>Prof. Dr. Adi Zakaria Afiff, SE.,MBA</t>
  </si>
  <si>
    <t>196108281992031003</t>
  </si>
  <si>
    <t>16/UN27/SAK/SNMPTN/2015</t>
  </si>
  <si>
    <t>Universitas Islam Negeri Syarif Hidayatullah Jakarta (UIN Jakarta)</t>
  </si>
  <si>
    <t>Jl. Ir. H. Juanda No. 95 Ciputat Tangerang Selatan</t>
  </si>
  <si>
    <t>Prof. Dr. Abdul Hamid, MS</t>
  </si>
  <si>
    <t>195706171985031002</t>
  </si>
  <si>
    <t>17/UN27/SAK/SNMPTN/2015</t>
  </si>
  <si>
    <t>Institut Pertanian Bogor  (IPB)</t>
  </si>
  <si>
    <t xml:space="preserve">Jl. Raya Darmaga Kampus IPB Darmaga Bogor 16680 </t>
  </si>
  <si>
    <t>Dr. Ir. Ibnul Qayim</t>
  </si>
  <si>
    <t>196502201990021001</t>
  </si>
  <si>
    <t>Sekretaris Institut Pertanian Bogor (IPB)</t>
  </si>
  <si>
    <t>18/UN27/SAK/SNMPTN/2015</t>
  </si>
  <si>
    <t>Universitas Pendidikan Indonesia  (UPI)</t>
  </si>
  <si>
    <t>Jalan Dr Setiabudhi No 229, Bandung</t>
  </si>
  <si>
    <t>Prof. Dr. H. Idrus Affandi, S.H</t>
  </si>
  <si>
    <t>195404041981011002</t>
  </si>
  <si>
    <t>Wakil Rektor Bidang Sumber Daya, Keuangan dan Administrasi Umum</t>
  </si>
  <si>
    <t>19/UN27/SAK/SNMPTN/2015</t>
  </si>
  <si>
    <t>Institut Teknologi Bandung  (ITB)</t>
  </si>
  <si>
    <t>Jalan Tamansari No 64, Bandung</t>
  </si>
  <si>
    <t>Prof. Dr. Wawan Gunawan A.Kadir, MS</t>
  </si>
  <si>
    <t>195912091993031001</t>
  </si>
  <si>
    <t>20/UN27/SAK/SNMPTN/2015</t>
  </si>
  <si>
    <t>Universitas Padjadjaran  (UNPAD)</t>
  </si>
  <si>
    <t>Jalan Raya Bandung - Sumedang Km. 21 Jatinangor 45363</t>
  </si>
  <si>
    <t>Prof. Dr. Rina Indiastuti</t>
  </si>
  <si>
    <t>196101101986012002</t>
  </si>
  <si>
    <t>21/UN27/SAK/SNMPTN/2015</t>
  </si>
  <si>
    <t>Universitas Islam Negeri Sunan Gunung Djati Bandung (UIN BANDUNG)</t>
  </si>
  <si>
    <t>Kampus UIN SGD Bandung</t>
  </si>
  <si>
    <t>Prof. Dr. H. Muhtar Solihin, M.Ag</t>
  </si>
  <si>
    <t>196806101995031004</t>
  </si>
  <si>
    <t>22/UN27/SAK/SNMPTN/2015</t>
  </si>
  <si>
    <t>Universitas Sultan Ageng Tirtayasa  (UNTIRTA)</t>
  </si>
  <si>
    <t xml:space="preserve">Jl.Raya Jakarta Km. 4, Pakupatan, Serang, Banten </t>
  </si>
  <si>
    <t>Dr. Yeyen Maryani, M.Si</t>
  </si>
  <si>
    <t>196308111990092001</t>
  </si>
  <si>
    <t>23/UN27/SAK/SNMPTN/2015</t>
  </si>
  <si>
    <t>Universitas Jenderal Soedirman (UNSOED)</t>
  </si>
  <si>
    <t>Jl. Prof. dr. H. R. Boenjamin 708, Kotak Pos 15, Purwokerto 53122</t>
  </si>
  <si>
    <t>Drs. Nurul Anwar, MS.,Ph.D</t>
  </si>
  <si>
    <t>195804011984031018</t>
  </si>
  <si>
    <t>24/UN27/SAK/SNMPTN/2015</t>
  </si>
  <si>
    <t>Universitas Negeri Semarang (UNNES)</t>
  </si>
  <si>
    <t xml:space="preserve">Gedung Rektorat (H) Lantai 2, Kampus Unnes Sekaran, Gunungpati, Semarang, 50229. </t>
  </si>
  <si>
    <t>Dr. S Martono, MSi</t>
  </si>
  <si>
    <t>196603081989011001</t>
  </si>
  <si>
    <t>25/UN27/SAK/SNMPTN/2015</t>
  </si>
  <si>
    <t>Universitas Diponegoro (UNDIP)</t>
  </si>
  <si>
    <t>Jl. Prof. H. Soedarto, Sh Kampus Tembalang, Semarang</t>
  </si>
  <si>
    <t>Dr. Mochammad Chabachib, M,Si.,Akt</t>
  </si>
  <si>
    <t>195411201980031002</t>
  </si>
  <si>
    <t>26/UN27/SAK/SNMPTN/2015</t>
  </si>
  <si>
    <t>Universitas Sebelas Maret (UNS)</t>
  </si>
  <si>
    <t xml:space="preserve">Jl. Ir Sutami 36A Solo </t>
  </si>
  <si>
    <t>Prof. Dr. Jamal Wiwoho, S.H, M.Hum</t>
  </si>
  <si>
    <t>196111081987021001</t>
  </si>
  <si>
    <t>27/UN27/SAK/SNMPTN/2015</t>
  </si>
  <si>
    <t>Universitas Negeri Yogyakarta (UNY)</t>
  </si>
  <si>
    <t xml:space="preserve">Jl.Colombo, Jogjakarta </t>
  </si>
  <si>
    <t>Dr. Moch. Alip, MA</t>
  </si>
  <si>
    <t>195203141976031002</t>
  </si>
  <si>
    <t>28/UN27/SAK/SNMPTN/2015</t>
  </si>
  <si>
    <t>Universitas Gadjah Mada (UGM)</t>
  </si>
  <si>
    <t>Bulaksumur, Yogyakarta</t>
  </si>
  <si>
    <t>Dr. Didi Achjari, Akt.,M.Com</t>
  </si>
  <si>
    <t>197101041994121001</t>
  </si>
  <si>
    <t>29/UN27/SAK/SNMPTN/2015</t>
  </si>
  <si>
    <t>Universitas Islam Negeri Sunan Kalijaga Yogyakarta (UIN YOGYAKARTA)</t>
  </si>
  <si>
    <t>Jl Adisucipto Yogyakarta</t>
  </si>
  <si>
    <t>30/UN27/SAK/SNMPTN/2015</t>
  </si>
  <si>
    <t>Universitas Negeri Surabaya (UNESA)</t>
  </si>
  <si>
    <t>Kampus Ketintang Surabaya</t>
  </si>
  <si>
    <t>Drs. Tri Wrahatnolo, M.Pd.,M.T</t>
  </si>
  <si>
    <t>196201271987031001</t>
  </si>
  <si>
    <t>31/UN27/SAK/SNMPTN/2015</t>
  </si>
  <si>
    <t>Institut Teknologi Sepuluh November (ITS)</t>
  </si>
  <si>
    <t>Kampus ITS Sukolilo Surabaya 60111</t>
  </si>
  <si>
    <t>Ir. Muhammad Faqih, MSA.,Ph.D</t>
  </si>
  <si>
    <t>195306031980031003</t>
  </si>
  <si>
    <t>32/UN27/SAK/SNMPTN/2015</t>
  </si>
  <si>
    <t>Universitas Airlangga (UNAIR)</t>
  </si>
  <si>
    <t xml:space="preserve">Jl.Airlangga No.4-6 Surabaya, Jawa Timur </t>
  </si>
  <si>
    <t>Dr. Moh. Nasih, SE., MT.,Ak.</t>
  </si>
  <si>
    <t>196508061992031002</t>
  </si>
  <si>
    <t>33/UN27/SAK/SNMPTN/2015</t>
  </si>
  <si>
    <t>Universitas Trunojoyo Madura (UTM)</t>
  </si>
  <si>
    <t>Jalan Raya Telang PO Box. 2 Kamal, Bangkalan</t>
  </si>
  <si>
    <t>Dr. Ir. Abdul Azis Jakfar, M.T</t>
  </si>
  <si>
    <t>196203021988111003</t>
  </si>
  <si>
    <t>34/UN27/SAK/SNMPTN/2015</t>
  </si>
  <si>
    <t>UIN Sunan Ampel Surabaya (UINSA)</t>
  </si>
  <si>
    <t>Jl. Jend. A. Yani 117 Surabaya</t>
  </si>
  <si>
    <t>Dr. Hj. Zumrotul Mukaffa, M.Ag.</t>
  </si>
  <si>
    <t>197010151997032001</t>
  </si>
  <si>
    <t>35/UN27/SAK/SNMPTN/2015</t>
  </si>
  <si>
    <t>Universitas Negeri Malang (UM)</t>
  </si>
  <si>
    <t>Jl Semarang 5 Malang 65145 Telepon : (0341) 551312</t>
  </si>
  <si>
    <t>Prof. Dr. Wahjoedi. M.E. M.Pd.</t>
  </si>
  <si>
    <t>195611111981021001</t>
  </si>
  <si>
    <t>36/UN27/SAK/SNMPTN/2015</t>
  </si>
  <si>
    <t>Universitas Brawijaya (UB)</t>
  </si>
  <si>
    <t>Jl Veteran Malang</t>
  </si>
  <si>
    <t>Dr. Sihabudin, SH., MH.</t>
  </si>
  <si>
    <t>195912161985031001</t>
  </si>
  <si>
    <t>37/UN27/SAK/SNMPTN/2015</t>
  </si>
  <si>
    <t>Universitas Islam Negeri Maulana Malik Ibrahim Malang (UIN MALIKI MALANG)</t>
  </si>
  <si>
    <t>Jalan Gajayana No 50 Malang 65144 Jawa Timur</t>
  </si>
  <si>
    <t>Dr. H. Sugeng Listyo Prabowo, M.Pd</t>
  </si>
  <si>
    <t>196905262000031003</t>
  </si>
  <si>
    <t>38/UN27/SAK/SNMPTN/2015</t>
  </si>
  <si>
    <t>Universitas Jember (UNEJ)</t>
  </si>
  <si>
    <t xml:space="preserve">Jl. Kalimantan 37, Kampus Bumi Tegal Boto, Jember 68121, Jawa Timur </t>
  </si>
  <si>
    <t>Dr. Akhmad Toha, M.Si.</t>
  </si>
  <si>
    <t>195712271987021002</t>
  </si>
  <si>
    <t>39/UN27/SAK/SNMPTN/2015</t>
  </si>
  <si>
    <t>Universitas Udayana (UNUD)</t>
  </si>
  <si>
    <t xml:space="preserve">Kampus Bukit Jimbaran, Denpasar 80361, Bali </t>
  </si>
  <si>
    <t>Prof. Dr. Ir. Ketut Budi Susrusa,MS</t>
  </si>
  <si>
    <t>195908171986011002</t>
  </si>
  <si>
    <t>40/UN27/SAK/SNMPTN/2015</t>
  </si>
  <si>
    <t>Universitas Pendidikan Ganesha (UNDIKSHA)</t>
  </si>
  <si>
    <t>Jl. Udayana No. 11 Singaraja</t>
  </si>
  <si>
    <t>Dr. I Nyoman Jampel, M.Pd.</t>
  </si>
  <si>
    <t>195910101986031003</t>
  </si>
  <si>
    <t>41/UN27/SAK/SNMPTN/2015</t>
  </si>
  <si>
    <t>Universitas Mataram (UNRAM)</t>
  </si>
  <si>
    <t xml:space="preserve">Jl. Majapahit 62, Mataram 83125, Lombok, Nusa Tenggara Barat </t>
  </si>
  <si>
    <t>Prof. Dr. Ir. Enny Yuliani, M.Si</t>
  </si>
  <si>
    <t>196210151986032001</t>
  </si>
  <si>
    <t>42/UN27/SAK/SNMPTN/2015</t>
  </si>
  <si>
    <t>Universitas Nusa Cendana (UNDANA)</t>
  </si>
  <si>
    <t xml:space="preserve">Jl. Adi Sucipto, Penfui, P.O. Box 104, Kupang 85001, Nusa Tenggara Timur </t>
  </si>
  <si>
    <t>Prof. Drs. M. Lumban Gaol, M.Si., Ph.D</t>
  </si>
  <si>
    <t>196511171991031002</t>
  </si>
  <si>
    <t>43/UN27/SAK/SNMPTN/2015</t>
  </si>
  <si>
    <t>Universitas Tanjungpura (UNTAN)</t>
  </si>
  <si>
    <t>Jl. Prof. Dr. H. Hadari Nawawi Pontianak 78124</t>
  </si>
  <si>
    <t>Aisyah MS, SE., MM</t>
  </si>
  <si>
    <t>195311121981032001</t>
  </si>
  <si>
    <t>44/UN27/SAK/SNMPTN/2015</t>
  </si>
  <si>
    <t>Universitas Palangka Raya  (UNPAR)</t>
  </si>
  <si>
    <t xml:space="preserve">Kampus Unpar Tunjung Nyaho, Jl. Yos Sudarso, Palangkaraya 73112, Kalimantan Tengah </t>
  </si>
  <si>
    <t>Lewie A. Rahu, SH, MH</t>
  </si>
  <si>
    <t>195703231986081001</t>
  </si>
  <si>
    <t>45/UN27/SAK/SNMPTN/2015</t>
  </si>
  <si>
    <t>Universitas Lambung Mangkurat  (UNLAM)</t>
  </si>
  <si>
    <t xml:space="preserve">Brigjen. H. Hasan Basri, Kotak Pos 219, Banjarmasin 70123, Kalimantan Selatan </t>
  </si>
  <si>
    <t>Dra. Hj. Aslamiah, M.Pd,Ph.D</t>
  </si>
  <si>
    <t>19600110 198603 2 001</t>
  </si>
  <si>
    <t>46/UN27/SAK/SNMPTN/2015</t>
  </si>
  <si>
    <t>Universitas Mulawarman (UNMUL)</t>
  </si>
  <si>
    <t xml:space="preserve">Kampus Gunung Kelua, Jl. Kuaro I / 5, Kotak Pos 1068, Samarinda 75119, Kalimantan Timur </t>
  </si>
  <si>
    <t>Dr. Ir. H. Abdunnur., M.Si</t>
  </si>
  <si>
    <t>196703081992031001</t>
  </si>
  <si>
    <t>47/UN27/SAK/SNMPTN/2015</t>
  </si>
  <si>
    <t>Universitas Borneo Tarakan (UBT)</t>
  </si>
  <si>
    <t>Jalan Amal Lama No. 1 kelurahan Pantai Amal Kota Tarakan Kalimantan Utara</t>
  </si>
  <si>
    <t>Dr. Ir. Agus Indarjo, M.Phil</t>
  </si>
  <si>
    <t>196005051987031001</t>
  </si>
  <si>
    <t>48/UN27/SAK/SNMPTN/2015</t>
  </si>
  <si>
    <t>Universitas Negeri Makasar (UNM)</t>
  </si>
  <si>
    <t xml:space="preserve">Kampus UNM Gunungsari Baru, Makassar, Sulawesi Selatan </t>
  </si>
  <si>
    <t>Dr. Nurdin Noni, M.Hum.</t>
  </si>
  <si>
    <t>196212221988031001</t>
  </si>
  <si>
    <t>49/UN27/SAK/SNMPTN/2015</t>
  </si>
  <si>
    <t>Universitas Islam Negeri Alauddin Makasar (UIN MAKASAR)</t>
  </si>
  <si>
    <t>Kampus UIN Alauddin Makasar</t>
  </si>
  <si>
    <t>Prof. Dr. Musafir Pababbari M. Si</t>
  </si>
  <si>
    <t>195607171986031003</t>
  </si>
  <si>
    <t>50/UN27/SAK/SNMPTN/2015</t>
  </si>
  <si>
    <t>Universitas Hasanuddin (UNHAS)</t>
  </si>
  <si>
    <t xml:space="preserve">Kampus I - Jl. Perintis Kemerdekaan Km. 10, Tamalanrea, Makassar 90245, Sulawesi Selatan </t>
  </si>
  <si>
    <t>Prof. Dr. Muhammad Ali, SE, MS</t>
  </si>
  <si>
    <t>196103241987021001</t>
  </si>
  <si>
    <t>51/UN27/SAK/SNMPTN/2015</t>
  </si>
  <si>
    <t>Universitas Tadulako (UNTAD)</t>
  </si>
  <si>
    <t xml:space="preserve">Kampus Bumi Tadulako Tondo Jl. Sukarno Hatta Km. 9 Palu Sulawesi Tengah 94111 </t>
  </si>
  <si>
    <t>Prof. Dr. Syahir Natsir, SE, M.Si</t>
  </si>
  <si>
    <t>196305141988031003</t>
  </si>
  <si>
    <t>52/UN27/SAK/SNMPTN/2015</t>
  </si>
  <si>
    <t>Universitas Haluoleo (UHO)</t>
  </si>
  <si>
    <t xml:space="preserve">Kampus Baru - Kampus Hijau Bumi Tridharma Anduonohu, Kendari 93232, Sulawesi Tenggara </t>
  </si>
  <si>
    <t>Dr. Hilaluddin Hanafi, M.Pd</t>
  </si>
  <si>
    <t>196002091984031003</t>
  </si>
  <si>
    <t>53/UN27/SAK/SNMPTN/2015</t>
  </si>
  <si>
    <t>Universitas Negeri Gorontalo (UNG)</t>
  </si>
  <si>
    <t xml:space="preserve">Kampus I - Jln. Jenderal Sudirman 6, Kotak Pos 5 </t>
  </si>
  <si>
    <t>Eduart Wolok, ST.,MT.</t>
  </si>
  <si>
    <t>197605232006041002</t>
  </si>
  <si>
    <t>54/UN27/SAK/SNMPTN/2015</t>
  </si>
  <si>
    <t>Universitas Negeri Manado (UNIMA)</t>
  </si>
  <si>
    <t xml:space="preserve">Kampus Universitas Negeri Manado, Tondano 95618, Sulawesi Utara. </t>
  </si>
  <si>
    <t>Dr. Adensi Timomor, SH.,M.Si</t>
  </si>
  <si>
    <t>195908111989031001</t>
  </si>
  <si>
    <t>55/UN27/SAK/SNMPTN/2015</t>
  </si>
  <si>
    <t>Universitas Sam Ratulangi (UNSRAT)</t>
  </si>
  <si>
    <t xml:space="preserve">Kampus Unsrat Bahu, Manado 95115, Sulawesi Utara </t>
  </si>
  <si>
    <t>Dr. Flora Pricilla Kalalo, SH.MH</t>
  </si>
  <si>
    <t>196710191992032002</t>
  </si>
  <si>
    <t>56/UN27/SAK/SNMPTN/2015</t>
  </si>
  <si>
    <t>Universitas Pattimura (UNPATTI)</t>
  </si>
  <si>
    <t xml:space="preserve">Kampus Unpatti, Jl. Ir. M. Putuhena, Poka, Ambon, Maluku </t>
  </si>
  <si>
    <t>Prof. Dr. M.J. Saptenno, SH., M.Hum.</t>
  </si>
  <si>
    <t>196007301988031001</t>
  </si>
  <si>
    <t>57/UN27/SAK/SNMPTN/2015</t>
  </si>
  <si>
    <t>Universitas Cenderawasih (UNCEN)</t>
  </si>
  <si>
    <t xml:space="preserve">Kampus Baru Waena, Jl. Raya Sentani Abepura, PO Box 442, Jayapura, Papua </t>
  </si>
  <si>
    <t>Marthinus Solossa, SH.,M.Hum</t>
  </si>
  <si>
    <t>196202121992031002</t>
  </si>
  <si>
    <t>58/UN27/SAK/SNMPTN/2015</t>
  </si>
  <si>
    <t>Universitas Khairun (UNKHAIR)</t>
  </si>
  <si>
    <t xml:space="preserve">Bandara Babullah </t>
  </si>
  <si>
    <t>Dr. Abd. Wahab Hasyim, SE.,M.Si</t>
  </si>
  <si>
    <t>196211102001121001</t>
  </si>
  <si>
    <t>59/UN27/SAK/SNMPTN/2015</t>
  </si>
  <si>
    <t>Universitas Papua (UNIPA)</t>
  </si>
  <si>
    <t>Jalan Gunung Salju, Amban Manokwari, Papua Barat</t>
  </si>
  <si>
    <t>Ir. Paulus Chadikun, M.Si.</t>
  </si>
  <si>
    <t>196209021988121001</t>
  </si>
  <si>
    <t>60/UN27/SAK/SNMPTN/2015</t>
  </si>
  <si>
    <t>Universitas Musamus Merauke</t>
  </si>
  <si>
    <t>Merauke</t>
  </si>
  <si>
    <t>Emiliana Bernadina Rahail, SH.,MH</t>
  </si>
  <si>
    <t>197010212003122006</t>
  </si>
  <si>
    <t>61/UN27/SAK/SNMPTN/2015</t>
  </si>
  <si>
    <t>Universitas Maritim Raja Ali Haji</t>
  </si>
  <si>
    <t>Jl. Politeknik Senggarang, Tanjungpinang Kota, Kepulauan Riau 29111</t>
  </si>
  <si>
    <t>Hery Suryadi, SIP.,M.Si</t>
  </si>
  <si>
    <t>197006211998021001</t>
  </si>
  <si>
    <t>62/UN27/SAK/SNMPTN/2015</t>
  </si>
  <si>
    <t>UIN Walisongo Semarang (UIN Semarang)</t>
  </si>
  <si>
    <t>Jln. Walisongo no 3-5 Semarang  50185.</t>
  </si>
  <si>
    <t>Dr. H. Ruswan, MA</t>
  </si>
  <si>
    <t>196804241993031004</t>
  </si>
  <si>
    <t>63/UN27/SOS/SNMPTN/2015</t>
  </si>
  <si>
    <t>IAIN Raden Fatah Palembang</t>
  </si>
  <si>
    <t>Jl. KH. Zainal Abidin Fikri KM. 3.5 Palembang</t>
  </si>
  <si>
    <t>DR. Heri Junaidi, MA</t>
  </si>
  <si>
    <t>196901241998031006</t>
  </si>
  <si>
    <t>Drs. Masyhudi, BBA, M.Si</t>
  </si>
  <si>
    <t>No</t>
  </si>
  <si>
    <t>ki opo</t>
  </si>
  <si>
    <t>UNIVERSITAS</t>
  </si>
  <si>
    <t>ALAMAT</t>
  </si>
  <si>
    <t xml:space="preserve">NAMA </t>
  </si>
  <si>
    <t>NIP</t>
  </si>
  <si>
    <t>JABATAN</t>
  </si>
  <si>
    <t>RUPIAH</t>
  </si>
  <si>
    <t>Nilai Rupiah</t>
  </si>
  <si>
    <t>Rupiah titik</t>
  </si>
  <si>
    <t>Pembantu Rektor II</t>
  </si>
  <si>
    <t xml:space="preserve">Wakil Rektor II </t>
  </si>
  <si>
    <t>Wakil Rektor Bidang Umum dan Keuangan</t>
  </si>
  <si>
    <t xml:space="preserve">Wakil Rektor Bidang Umum dan Keuangan </t>
  </si>
  <si>
    <t>Wakil Rektor Bidang Administrasi Umum, Perencanaan dan Keuangan</t>
  </si>
  <si>
    <t xml:space="preserve">Wakil Rektor Bidang Sumber Daya </t>
  </si>
  <si>
    <t xml:space="preserve">Wakil Rektor Bidang SDM, Keuangan dan Administrasi Umum  </t>
  </si>
  <si>
    <t>Wakil Rektor Bidang Administrasi Umum</t>
  </si>
  <si>
    <t xml:space="preserve">Wakil Rektor Bidang Keuangan, Perencanaan dan Pengembangan </t>
  </si>
  <si>
    <t xml:space="preserve">Pembantu Rektor Bidang Perencanaan, Sistem Informasi dan Keuangan </t>
  </si>
  <si>
    <t xml:space="preserve">Pembantu Rektor II </t>
  </si>
  <si>
    <t>Pembantu Rektor Bidang Administrasi Umum</t>
  </si>
  <si>
    <t xml:space="preserve">Wakil Rektor Bidang Perencanaan, Keuangan dan Sistem Informasi </t>
  </si>
  <si>
    <t xml:space="preserve">Wakil Rektor Bidang Perencanaan, Keuangan dan Sarana Prasarana </t>
  </si>
  <si>
    <t>no URUT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</si>
  <si>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</si>
  <si>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</si>
  <si>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</si>
  <si>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</si>
  <si>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</si>
  <si>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</si>
  <si>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</si>
  <si>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</si>
  <si>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</si>
  <si>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</si>
  <si>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</si>
  <si>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</si>
  <si>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</si>
  <si>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</si>
  <si>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</si>
  <si>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</si>
  <si>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</si>
  <si>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</si>
  <si>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</si>
  <si>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</si>
  <si>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</si>
  <si>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</si>
  <si>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</si>
  <si>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</si>
  <si>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</si>
  <si>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</si>
  <si>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</si>
  <si>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</si>
  <si>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</si>
  <si>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</si>
  <si>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</si>
  <si>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</si>
  <si>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</si>
  <si>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</si>
  <si>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</si>
  <si>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</si>
  <si>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</si>
  <si>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</si>
  <si>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</si>
  <si>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</si>
  <si>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</si>
  <si>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</si>
  <si>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</si>
  <si>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</si>
  <si>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</si>
  <si>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</si>
  <si>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</si>
  <si>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</si>
  <si>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30</t>
  </si>
  <si>
    <t>Keterangan</t>
  </si>
  <si>
    <t>selesai</t>
  </si>
  <si>
    <t>tidak ada</t>
  </si>
  <si>
    <t>tidak ada (dengan surat pernyataan)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</si>
  <si>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</si>
  <si>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</si>
  <si>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</si>
  <si>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</si>
  <si>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</si>
  <si>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</si>
  <si>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</si>
  <si>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</si>
  <si>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</si>
  <si>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</si>
  <si>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</si>
  <si>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</si>
  <si>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</si>
  <si>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</si>
  <si>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Selaku KPB</t>
  </si>
  <si>
    <t>DAFTAR PTN YANG MENDAPATKAN DANA SNMPTN/SBMPTN</t>
  </si>
  <si>
    <t>Total terdapat 63 PTN yang memperoleh dana SNMPTN/SBMPTN, dengan detil sebagai berikut :</t>
  </si>
  <si>
    <t>1 PTN yaitu Universitas Sebelas Maret, selaku Kuasa Pengguna Barang / anggaran</t>
  </si>
  <si>
    <t>9 PTN tidak membelanjakan barang inventaris</t>
  </si>
  <si>
    <t>39 PTN telah selesai dibuatkan BAST</t>
  </si>
  <si>
    <t>Selesai, Email masuk</t>
  </si>
  <si>
    <t>Selesai, proses TTD</t>
  </si>
  <si>
    <t>dan 1 PTN masih proses cek di lapangan)</t>
  </si>
  <si>
    <t xml:space="preserve">14 PTN belum bisa dilakukan konfirmasi (13 PTN pengelola BMN tidak hadir </t>
  </si>
  <si>
    <t>No urut PTN</t>
  </si>
  <si>
    <t>Belum konfirmasi</t>
  </si>
  <si>
    <t xml:space="preserve">Belum Konfrimasi, proses pengecekan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</si>
</sst>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1"/>
      <scheme val="minor"/>
    </font>
    <font>
      <sz val="1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333333"/>
      <name val="Arial"/>
      <family val="2"/>
    </font>
    <font>
      <sz val="1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49" fontId="2" fillId="0" borderId="1" xfId="0" applyNumberFormat="1" applyFont="1" applyFill="1" applyBorder="1"/>
    <xf numFmtId="49" fontId="2" fillId="0" borderId="1" xfId="0" quotePrefix="1" applyNumberFormat="1" applyFont="1" applyFill="1" applyBorder="1"/>
    <xf numFmtId="0" fontId="4" fillId="0" borderId="1" xfId="0" quotePrefix="1" applyFont="1" applyFill="1" applyBorder="1"/>
    <xf numFmtId="0" fontId="6" fillId="0" borderId="1" xfId="0" applyFont="1" applyFill="1" applyBorder="1"/>
    <xf numFmtId="9" fontId="2" fillId="0" borderId="1" xfId="0" applyNumberFormat="1" applyFont="1" applyFill="1" applyBorder="1"/>
    <xf numFmtId="0" fontId="4" fillId="0" borderId="1" xfId="0" applyFont="1" applyFill="1" applyBorder="1"/>
    <xf numFmtId="0" fontId="2" fillId="0" borderId="1" xfId="0" quotePrefix="1" applyFont="1" applyFill="1" applyBorder="1"/>
    <xf numFmtId="0" fontId="8" fillId="0" borderId="0" xfId="0" applyFont="1" applyAlignment="1">
      <alignment horizontal="center"/>
    </xf>
    <xf numFmtId="164" fontId="0" fillId="0" borderId="1" xfId="1" applyNumberFormat="1" applyFont="1" applyBorder="1"/>
    <xf numFmtId="164" fontId="0" fillId="0" borderId="0" xfId="1" applyNumberFormat="1" applyFont="1"/>
    <xf numFmtId="164" fontId="0" fillId="2" borderId="1" xfId="1" applyNumberFormat="1" applyFont="1" applyFill="1" applyBorder="1"/>
    <xf numFmtId="0" fontId="8" fillId="2" borderId="1" xfId="0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9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Fill="1" applyBorder="1"/>
    <xf numFmtId="0" fontId="11" fillId="0" borderId="1" xfId="0" applyFont="1" applyFill="1" applyBorder="1"/>
    <xf numFmtId="0" fontId="10" fillId="0" borderId="1" xfId="0" quotePrefix="1" applyFont="1" applyFill="1" applyBorder="1"/>
    <xf numFmtId="49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49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quotePrefix="1" applyNumberFormat="1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9" fontId="2" fillId="3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rbilang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terbilang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workbookViewId="0">
      <pane xSplit="10" ySplit="2" topLeftCell="K3" activePane="bottomRight" state="frozen"/>
      <selection pane="topRight" activeCell="I1" sqref="I1"/>
      <selection pane="bottomLeft" activeCell="A2" sqref="A2"/>
      <selection pane="bottomRight" activeCell="E1" sqref="E1:E1048576"/>
    </sheetView>
  </sheetViews>
  <sheetFormatPr defaultRowHeight="15"/>
  <cols>
    <col min="1" max="1" width="4" hidden="1" customWidth="1"/>
    <col min="2" max="2" width="12.85546875" hidden="1" customWidth="1"/>
    <col min="3" max="3" width="6.5703125" style="20" hidden="1" customWidth="1"/>
    <col min="4" max="4" width="6.5703125" style="20" customWidth="1"/>
    <col min="5" max="5" width="6.5703125" style="20" hidden="1" customWidth="1"/>
    <col min="6" max="6" width="51.140625" customWidth="1"/>
    <col min="7" max="7" width="31.7109375" hidden="1" customWidth="1"/>
    <col min="8" max="8" width="31.85546875" hidden="1" customWidth="1"/>
    <col min="9" max="9" width="20.5703125" hidden="1" customWidth="1"/>
    <col min="10" max="10" width="16.85546875" hidden="1" customWidth="1"/>
    <col min="11" max="11" width="10.42578125" style="20" hidden="1" customWidth="1"/>
    <col min="12" max="12" width="35" customWidth="1"/>
    <col min="13" max="13" width="17" style="14" hidden="1" customWidth="1"/>
    <col min="14" max="14" width="12" hidden="1" customWidth="1"/>
    <col min="15" max="15" width="14" hidden="1" customWidth="1"/>
  </cols>
  <sheetData>
    <row r="1" spans="1:15">
      <c r="D1" s="30" t="s">
        <v>409</v>
      </c>
      <c r="E1" s="30"/>
    </row>
    <row r="2" spans="1:15" s="12" customFormat="1">
      <c r="A2" s="16" t="s">
        <v>316</v>
      </c>
      <c r="B2" s="16" t="s">
        <v>317</v>
      </c>
      <c r="C2" s="16" t="s">
        <v>340</v>
      </c>
      <c r="D2" s="16" t="s">
        <v>316</v>
      </c>
      <c r="E2" s="16" t="s">
        <v>418</v>
      </c>
      <c r="F2" s="16" t="s">
        <v>318</v>
      </c>
      <c r="G2" s="16" t="s">
        <v>319</v>
      </c>
      <c r="H2" s="16" t="s">
        <v>320</v>
      </c>
      <c r="I2" s="16" t="s">
        <v>321</v>
      </c>
      <c r="J2" s="16" t="s">
        <v>322</v>
      </c>
      <c r="K2" s="16"/>
      <c r="L2" s="16" t="s">
        <v>390</v>
      </c>
      <c r="M2" s="17" t="s">
        <v>323</v>
      </c>
      <c r="N2" s="16" t="s">
        <v>324</v>
      </c>
      <c r="O2" s="16" t="s">
        <v>325</v>
      </c>
    </row>
    <row r="3" spans="1:15">
      <c r="A3" s="1">
        <v>4</v>
      </c>
      <c r="B3" s="2" t="s">
        <v>15</v>
      </c>
      <c r="C3" s="19" t="s">
        <v>344</v>
      </c>
      <c r="D3" s="34" t="s">
        <v>341</v>
      </c>
      <c r="E3" s="34" t="s">
        <v>374</v>
      </c>
      <c r="F3" s="35" t="s">
        <v>16</v>
      </c>
      <c r="G3" s="35" t="s">
        <v>17</v>
      </c>
      <c r="H3" s="36" t="s">
        <v>18</v>
      </c>
      <c r="I3" s="37" t="s">
        <v>19</v>
      </c>
      <c r="J3" s="35" t="s">
        <v>326</v>
      </c>
      <c r="K3" s="38"/>
      <c r="L3" s="35" t="s">
        <v>419</v>
      </c>
      <c r="M3" s="13">
        <v>11070000</v>
      </c>
      <c r="N3" s="18" t="str">
        <f>[1]!terbilang(M3)</f>
        <v>Sebelas juta tujuh puluh ribu</v>
      </c>
      <c r="O3" s="18" t="str">
        <f t="shared" ref="O3:O34" si="0">TEXT(M3,"#.##")</f>
        <v>11.070.000</v>
      </c>
    </row>
    <row r="4" spans="1:15">
      <c r="A4" s="1">
        <v>16</v>
      </c>
      <c r="B4" s="2" t="s">
        <v>75</v>
      </c>
      <c r="C4" s="19" t="s">
        <v>355</v>
      </c>
      <c r="D4" s="34" t="s">
        <v>342</v>
      </c>
      <c r="E4" s="34" t="s">
        <v>375</v>
      </c>
      <c r="F4" s="35" t="s">
        <v>76</v>
      </c>
      <c r="G4" s="35" t="s">
        <v>77</v>
      </c>
      <c r="H4" s="36" t="s">
        <v>78</v>
      </c>
      <c r="I4" s="37" t="s">
        <v>79</v>
      </c>
      <c r="J4" s="35" t="s">
        <v>333</v>
      </c>
      <c r="K4" s="38"/>
      <c r="L4" s="35" t="s">
        <v>419</v>
      </c>
      <c r="M4" s="13">
        <v>2429072</v>
      </c>
      <c r="N4" s="18" t="str">
        <f>[1]!terbilang(M4)</f>
        <v>Dua juta empat ratus dua puluh sembilan ribu tujuh puluh dua</v>
      </c>
      <c r="O4" s="18" t="str">
        <f t="shared" si="0"/>
        <v>2.429.072</v>
      </c>
    </row>
    <row r="5" spans="1:15">
      <c r="A5" s="1">
        <v>18</v>
      </c>
      <c r="B5" s="2" t="s">
        <v>86</v>
      </c>
      <c r="C5" s="19"/>
      <c r="D5" s="34" t="s">
        <v>343</v>
      </c>
      <c r="E5" s="34" t="s">
        <v>376</v>
      </c>
      <c r="F5" s="35" t="s">
        <v>87</v>
      </c>
      <c r="G5" s="35" t="s">
        <v>88</v>
      </c>
      <c r="H5" s="36" t="s">
        <v>89</v>
      </c>
      <c r="I5" s="37" t="s">
        <v>90</v>
      </c>
      <c r="J5" s="35" t="s">
        <v>91</v>
      </c>
      <c r="K5" s="38"/>
      <c r="L5" s="35" t="s">
        <v>419</v>
      </c>
      <c r="M5" s="13"/>
      <c r="N5" s="18" t="str">
        <f>[1]!terbilang(M5)</f>
        <v>Nol</v>
      </c>
      <c r="O5" s="18" t="str">
        <f t="shared" si="0"/>
        <v/>
      </c>
    </row>
    <row r="6" spans="1:15">
      <c r="A6" s="1">
        <v>21</v>
      </c>
      <c r="B6" s="2" t="s">
        <v>102</v>
      </c>
      <c r="C6" s="19"/>
      <c r="D6" s="34" t="s">
        <v>344</v>
      </c>
      <c r="E6" s="34" t="s">
        <v>377</v>
      </c>
      <c r="F6" s="35" t="s">
        <v>103</v>
      </c>
      <c r="G6" s="35" t="s">
        <v>104</v>
      </c>
      <c r="H6" s="36" t="s">
        <v>105</v>
      </c>
      <c r="I6" s="39" t="s">
        <v>106</v>
      </c>
      <c r="J6" s="35" t="s">
        <v>336</v>
      </c>
      <c r="K6" s="38"/>
      <c r="L6" s="35" t="s">
        <v>419</v>
      </c>
      <c r="M6" s="13"/>
      <c r="N6" s="18" t="str">
        <f>[1]!terbilang(M6)</f>
        <v>Nol</v>
      </c>
      <c r="O6" s="18" t="str">
        <f t="shared" si="0"/>
        <v/>
      </c>
    </row>
    <row r="7" spans="1:15">
      <c r="A7" s="1">
        <v>32</v>
      </c>
      <c r="B7" s="2" t="s">
        <v>155</v>
      </c>
      <c r="C7" s="19" t="s">
        <v>366</v>
      </c>
      <c r="D7" s="34" t="s">
        <v>345</v>
      </c>
      <c r="E7" s="34" t="s">
        <v>378</v>
      </c>
      <c r="F7" s="35" t="s">
        <v>156</v>
      </c>
      <c r="G7" s="35" t="s">
        <v>157</v>
      </c>
      <c r="H7" s="36" t="s">
        <v>158</v>
      </c>
      <c r="I7" s="37" t="s">
        <v>159</v>
      </c>
      <c r="J7" s="35" t="s">
        <v>327</v>
      </c>
      <c r="K7" s="38"/>
      <c r="L7" s="35" t="s">
        <v>419</v>
      </c>
      <c r="M7" s="13">
        <v>13328000</v>
      </c>
      <c r="N7" s="18" t="str">
        <f>[1]!terbilang(M7)</f>
        <v>Tiga belas juta tiga ratus dua puluh delapan ribu</v>
      </c>
      <c r="O7" s="18" t="str">
        <f t="shared" si="0"/>
        <v>13.328.000</v>
      </c>
    </row>
    <row r="8" spans="1:15">
      <c r="A8" s="1">
        <v>35</v>
      </c>
      <c r="B8" s="2" t="s">
        <v>170</v>
      </c>
      <c r="C8" s="19" t="s">
        <v>368</v>
      </c>
      <c r="D8" s="34" t="s">
        <v>346</v>
      </c>
      <c r="E8" s="34" t="s">
        <v>379</v>
      </c>
      <c r="F8" s="35" t="s">
        <v>171</v>
      </c>
      <c r="G8" s="35" t="s">
        <v>172</v>
      </c>
      <c r="H8" s="36" t="s">
        <v>173</v>
      </c>
      <c r="I8" s="37" t="s">
        <v>174</v>
      </c>
      <c r="J8" s="35" t="s">
        <v>327</v>
      </c>
      <c r="K8" s="38"/>
      <c r="L8" s="35" t="s">
        <v>419</v>
      </c>
      <c r="M8" s="13">
        <v>242880385</v>
      </c>
      <c r="N8" s="18" t="str">
        <f>[1]!terbilang(M8)</f>
        <v>Dua ratus empat puluh dua juta delapan ratus delapan puluh ribu tiga ratus delapan puluh lima</v>
      </c>
      <c r="O8" s="18" t="str">
        <f t="shared" si="0"/>
        <v>242.880.385</v>
      </c>
    </row>
    <row r="9" spans="1:15">
      <c r="A9" s="1">
        <v>36</v>
      </c>
      <c r="B9" s="2" t="s">
        <v>175</v>
      </c>
      <c r="C9" s="19"/>
      <c r="D9" s="34" t="s">
        <v>347</v>
      </c>
      <c r="E9" s="34" t="s">
        <v>380</v>
      </c>
      <c r="F9" s="35" t="s">
        <v>176</v>
      </c>
      <c r="G9" s="35" t="s">
        <v>177</v>
      </c>
      <c r="H9" s="40" t="s">
        <v>178</v>
      </c>
      <c r="I9" s="37" t="s">
        <v>179</v>
      </c>
      <c r="J9" s="35" t="s">
        <v>327</v>
      </c>
      <c r="K9" s="38"/>
      <c r="L9" s="35" t="s">
        <v>419</v>
      </c>
      <c r="M9" s="13"/>
      <c r="N9" s="18" t="str">
        <f>[1]!terbilang(M9)</f>
        <v>Nol</v>
      </c>
      <c r="O9" s="18" t="str">
        <f t="shared" si="0"/>
        <v/>
      </c>
    </row>
    <row r="10" spans="1:15">
      <c r="A10" s="1">
        <v>38</v>
      </c>
      <c r="B10" s="2" t="s">
        <v>185</v>
      </c>
      <c r="C10" s="19" t="s">
        <v>369</v>
      </c>
      <c r="D10" s="34" t="s">
        <v>348</v>
      </c>
      <c r="E10" s="34" t="s">
        <v>381</v>
      </c>
      <c r="F10" s="35" t="s">
        <v>186</v>
      </c>
      <c r="G10" s="35" t="s">
        <v>187</v>
      </c>
      <c r="H10" s="36" t="s">
        <v>188</v>
      </c>
      <c r="I10" s="39" t="s">
        <v>189</v>
      </c>
      <c r="J10" s="35" t="s">
        <v>326</v>
      </c>
      <c r="K10" s="38"/>
      <c r="L10" s="35" t="s">
        <v>419</v>
      </c>
      <c r="M10" s="13">
        <v>266320000</v>
      </c>
      <c r="N10" s="18" t="str">
        <f>[1]!terbilang(M10)</f>
        <v>Dua ratus enam puluh enam juta tiga ratus dua puluh ribu</v>
      </c>
      <c r="O10" s="18" t="str">
        <f t="shared" si="0"/>
        <v>266.320.000</v>
      </c>
    </row>
    <row r="11" spans="1:15">
      <c r="A11" s="1">
        <v>39</v>
      </c>
      <c r="B11" s="2" t="s">
        <v>190</v>
      </c>
      <c r="C11" s="19" t="s">
        <v>389</v>
      </c>
      <c r="D11" s="34" t="s">
        <v>349</v>
      </c>
      <c r="E11" s="34" t="s">
        <v>382</v>
      </c>
      <c r="F11" s="35" t="s">
        <v>191</v>
      </c>
      <c r="G11" s="35" t="s">
        <v>192</v>
      </c>
      <c r="H11" s="36" t="s">
        <v>193</v>
      </c>
      <c r="I11" s="39" t="s">
        <v>194</v>
      </c>
      <c r="J11" s="35" t="s">
        <v>326</v>
      </c>
      <c r="K11" s="38"/>
      <c r="L11" s="35" t="s">
        <v>419</v>
      </c>
      <c r="M11" s="13">
        <v>70994000</v>
      </c>
      <c r="N11" s="18" t="str">
        <f>[1]!terbilang(M11)</f>
        <v>Tujuh puluh juta sembilan ratus sembilan puluh empat ribu</v>
      </c>
      <c r="O11" s="18" t="str">
        <f t="shared" si="0"/>
        <v>70.994.000</v>
      </c>
    </row>
    <row r="12" spans="1:15">
      <c r="A12" s="1">
        <v>49</v>
      </c>
      <c r="B12" s="2" t="s">
        <v>240</v>
      </c>
      <c r="C12" s="19" t="s">
        <v>377</v>
      </c>
      <c r="D12" s="34" t="s">
        <v>350</v>
      </c>
      <c r="E12" s="34" t="s">
        <v>383</v>
      </c>
      <c r="F12" s="35" t="s">
        <v>241</v>
      </c>
      <c r="G12" s="35" t="s">
        <v>242</v>
      </c>
      <c r="H12" s="36" t="s">
        <v>243</v>
      </c>
      <c r="I12" s="37" t="s">
        <v>244</v>
      </c>
      <c r="J12" s="35" t="s">
        <v>327</v>
      </c>
      <c r="K12" s="38"/>
      <c r="L12" s="35" t="s">
        <v>419</v>
      </c>
      <c r="M12" s="13">
        <v>54697500</v>
      </c>
      <c r="N12" s="18" t="str">
        <f>[1]!terbilang(M12)</f>
        <v>Lima puluh empat juta enam ratus sembilan puluh tujuh ribu lima ratus</v>
      </c>
      <c r="O12" s="18" t="str">
        <f t="shared" si="0"/>
        <v>54.697.500</v>
      </c>
    </row>
    <row r="13" spans="1:15">
      <c r="A13" s="1">
        <v>56</v>
      </c>
      <c r="B13" s="2" t="s">
        <v>275</v>
      </c>
      <c r="C13" s="19"/>
      <c r="D13" s="34" t="s">
        <v>351</v>
      </c>
      <c r="E13" s="34" t="s">
        <v>384</v>
      </c>
      <c r="F13" s="35" t="s">
        <v>276</v>
      </c>
      <c r="G13" s="35" t="s">
        <v>277</v>
      </c>
      <c r="H13" s="36" t="s">
        <v>278</v>
      </c>
      <c r="I13" s="39" t="s">
        <v>279</v>
      </c>
      <c r="J13" s="35" t="s">
        <v>326</v>
      </c>
      <c r="K13" s="38"/>
      <c r="L13" s="35" t="s">
        <v>419</v>
      </c>
      <c r="M13" s="13"/>
      <c r="N13" s="18" t="str">
        <f>[1]!terbilang(M13)</f>
        <v>Nol</v>
      </c>
      <c r="O13" s="18" t="str">
        <f t="shared" si="0"/>
        <v/>
      </c>
    </row>
    <row r="14" spans="1:15">
      <c r="A14" s="1">
        <v>63</v>
      </c>
      <c r="B14" s="2" t="s">
        <v>310</v>
      </c>
      <c r="C14" s="19"/>
      <c r="D14" s="34" t="s">
        <v>352</v>
      </c>
      <c r="E14" s="34" t="s">
        <v>385</v>
      </c>
      <c r="F14" s="41" t="s">
        <v>311</v>
      </c>
      <c r="G14" s="41" t="s">
        <v>312</v>
      </c>
      <c r="H14" s="36" t="s">
        <v>313</v>
      </c>
      <c r="I14" s="41" t="s">
        <v>314</v>
      </c>
      <c r="J14" s="35" t="s">
        <v>327</v>
      </c>
      <c r="K14" s="38"/>
      <c r="L14" s="35" t="s">
        <v>419</v>
      </c>
      <c r="M14" s="13"/>
      <c r="N14" s="18" t="str">
        <f>[1]!terbilang(M14)</f>
        <v>Nol</v>
      </c>
      <c r="O14" s="18" t="str">
        <f t="shared" si="0"/>
        <v/>
      </c>
    </row>
    <row r="15" spans="1:15">
      <c r="A15" s="1">
        <v>57</v>
      </c>
      <c r="B15" s="2" t="s">
        <v>280</v>
      </c>
      <c r="C15" s="19" t="s">
        <v>382</v>
      </c>
      <c r="D15" s="34" t="s">
        <v>353</v>
      </c>
      <c r="E15" s="34" t="s">
        <v>386</v>
      </c>
      <c r="F15" s="35" t="s">
        <v>281</v>
      </c>
      <c r="G15" s="35" t="s">
        <v>282</v>
      </c>
      <c r="H15" s="42" t="s">
        <v>283</v>
      </c>
      <c r="I15" s="39" t="s">
        <v>284</v>
      </c>
      <c r="J15" s="35" t="s">
        <v>326</v>
      </c>
      <c r="K15" s="38"/>
      <c r="L15" s="35" t="s">
        <v>419</v>
      </c>
      <c r="M15" s="13">
        <v>1800000</v>
      </c>
      <c r="N15" s="18" t="str">
        <f>[1]!terbilang(M15)</f>
        <v>Satu juta delapan ratus ribu</v>
      </c>
      <c r="O15" s="18" t="str">
        <f t="shared" si="0"/>
        <v>1.800.000</v>
      </c>
    </row>
    <row r="16" spans="1:15">
      <c r="A16" s="1">
        <v>60</v>
      </c>
      <c r="B16" s="2" t="s">
        <v>295</v>
      </c>
      <c r="C16" s="19" t="s">
        <v>385</v>
      </c>
      <c r="D16" s="34" t="s">
        <v>354</v>
      </c>
      <c r="E16" s="34" t="s">
        <v>394</v>
      </c>
      <c r="F16" s="35" t="s">
        <v>296</v>
      </c>
      <c r="G16" s="35" t="s">
        <v>297</v>
      </c>
      <c r="H16" s="36" t="s">
        <v>298</v>
      </c>
      <c r="I16" s="37" t="s">
        <v>299</v>
      </c>
      <c r="J16" s="35" t="s">
        <v>327</v>
      </c>
      <c r="K16" s="38"/>
      <c r="L16" s="35" t="s">
        <v>420</v>
      </c>
      <c r="M16" s="13">
        <v>137043540</v>
      </c>
      <c r="N16" s="18" t="str">
        <f>[1]!terbilang(M16)</f>
        <v>Seratus tiga puluh tujuh juta empat puluh tiga ribu lima ratus empat puluh</v>
      </c>
      <c r="O16" s="18" t="str">
        <f t="shared" si="0"/>
        <v>137.043.540</v>
      </c>
    </row>
    <row r="17" spans="1:15">
      <c r="A17" s="1">
        <v>26</v>
      </c>
      <c r="B17" s="2" t="s">
        <v>127</v>
      </c>
      <c r="C17" s="19" t="s">
        <v>388</v>
      </c>
      <c r="D17" s="19" t="s">
        <v>355</v>
      </c>
      <c r="E17" s="19" t="s">
        <v>407</v>
      </c>
      <c r="F17" s="3" t="s">
        <v>128</v>
      </c>
      <c r="G17" s="3" t="s">
        <v>129</v>
      </c>
      <c r="H17" s="4" t="s">
        <v>130</v>
      </c>
      <c r="I17" s="5" t="s">
        <v>131</v>
      </c>
      <c r="J17" s="3" t="s">
        <v>327</v>
      </c>
      <c r="K17" s="25"/>
      <c r="L17" s="3" t="s">
        <v>408</v>
      </c>
      <c r="M17" s="13">
        <v>590152400</v>
      </c>
      <c r="N17" s="18" t="str">
        <f>[1]!terbilang(M17)</f>
        <v>Lima ratus sembilan puluh juta seratus lima puluh dua ribu empat ratus</v>
      </c>
      <c r="O17" s="18" t="str">
        <f t="shared" si="0"/>
        <v>590.152.400</v>
      </c>
    </row>
    <row r="18" spans="1:15">
      <c r="A18" s="1">
        <v>1</v>
      </c>
      <c r="B18" s="2" t="s">
        <v>0</v>
      </c>
      <c r="C18" s="19" t="s">
        <v>341</v>
      </c>
      <c r="D18" s="19" t="s">
        <v>356</v>
      </c>
      <c r="E18" s="19" t="s">
        <v>341</v>
      </c>
      <c r="F18" s="3" t="s">
        <v>1</v>
      </c>
      <c r="G18" s="3" t="s">
        <v>2</v>
      </c>
      <c r="H18" s="4" t="s">
        <v>3</v>
      </c>
      <c r="I18" s="5" t="s">
        <v>4</v>
      </c>
      <c r="J18" s="3" t="s">
        <v>326</v>
      </c>
      <c r="K18" s="25">
        <v>5143</v>
      </c>
      <c r="L18" s="3" t="s">
        <v>391</v>
      </c>
      <c r="M18" s="13">
        <v>170324376</v>
      </c>
      <c r="N18" s="18" t="str">
        <f>[1]!terbilang(M18)</f>
        <v>Seratus tujuh puluh juta tiga ratus dua puluh empat ribu tiga ratus tujuh puluh enam</v>
      </c>
      <c r="O18" s="18" t="str">
        <f t="shared" si="0"/>
        <v>170.324.376</v>
      </c>
    </row>
    <row r="19" spans="1:15">
      <c r="A19" s="1">
        <v>2</v>
      </c>
      <c r="B19" s="2" t="s">
        <v>5</v>
      </c>
      <c r="C19" s="19" t="s">
        <v>342</v>
      </c>
      <c r="D19" s="19" t="s">
        <v>357</v>
      </c>
      <c r="E19" s="19" t="s">
        <v>342</v>
      </c>
      <c r="F19" s="3" t="s">
        <v>6</v>
      </c>
      <c r="G19" s="3" t="s">
        <v>7</v>
      </c>
      <c r="H19" s="4" t="s">
        <v>8</v>
      </c>
      <c r="I19" s="6" t="s">
        <v>9</v>
      </c>
      <c r="J19" s="3" t="s">
        <v>326</v>
      </c>
      <c r="K19" s="25">
        <v>5144</v>
      </c>
      <c r="L19" s="3" t="s">
        <v>391</v>
      </c>
      <c r="M19" s="13">
        <v>16585000</v>
      </c>
      <c r="N19" s="18" t="str">
        <f>[1]!terbilang(M19)</f>
        <v>Enam belas juta lima ratus delapan puluh lima ribu</v>
      </c>
      <c r="O19" s="18" t="str">
        <f t="shared" si="0"/>
        <v>16.585.000</v>
      </c>
    </row>
    <row r="20" spans="1:15">
      <c r="A20" s="1">
        <v>3</v>
      </c>
      <c r="B20" s="2" t="s">
        <v>10</v>
      </c>
      <c r="C20" s="19" t="s">
        <v>343</v>
      </c>
      <c r="D20" s="19" t="s">
        <v>358</v>
      </c>
      <c r="E20" s="19" t="s">
        <v>343</v>
      </c>
      <c r="F20" s="3" t="s">
        <v>11</v>
      </c>
      <c r="G20" s="3" t="s">
        <v>12</v>
      </c>
      <c r="H20" s="4" t="s">
        <v>13</v>
      </c>
      <c r="I20" s="5" t="s">
        <v>14</v>
      </c>
      <c r="J20" s="3" t="s">
        <v>327</v>
      </c>
      <c r="K20" s="25">
        <v>5145</v>
      </c>
      <c r="L20" s="3" t="s">
        <v>391</v>
      </c>
      <c r="M20" s="13">
        <v>52050000</v>
      </c>
      <c r="N20" s="18" t="str">
        <f>[1]!terbilang(M20)</f>
        <v>Lima puluh dua juta lima puluh ribu</v>
      </c>
      <c r="O20" s="18" t="str">
        <f t="shared" si="0"/>
        <v>52.050.000</v>
      </c>
    </row>
    <row r="21" spans="1:15">
      <c r="A21" s="1">
        <v>5</v>
      </c>
      <c r="B21" s="2" t="s">
        <v>20</v>
      </c>
      <c r="C21" s="19" t="s">
        <v>345</v>
      </c>
      <c r="D21" s="19" t="s">
        <v>359</v>
      </c>
      <c r="E21" s="19" t="s">
        <v>344</v>
      </c>
      <c r="F21" s="3" t="s">
        <v>21</v>
      </c>
      <c r="G21" s="3" t="s">
        <v>22</v>
      </c>
      <c r="H21" s="4" t="s">
        <v>23</v>
      </c>
      <c r="I21" s="5" t="s">
        <v>24</v>
      </c>
      <c r="J21" s="3" t="s">
        <v>326</v>
      </c>
      <c r="K21" s="25">
        <v>5146</v>
      </c>
      <c r="L21" s="3" t="s">
        <v>391</v>
      </c>
      <c r="M21" s="13">
        <v>23155000</v>
      </c>
      <c r="N21" s="18" t="str">
        <f>[1]!terbilang(M21)</f>
        <v>Dua puluh tiga juta seratus lima puluh lima ribu</v>
      </c>
      <c r="O21" s="18" t="str">
        <f t="shared" si="0"/>
        <v>23.155.000</v>
      </c>
    </row>
    <row r="22" spans="1:15">
      <c r="A22" s="1">
        <v>6</v>
      </c>
      <c r="B22" s="2" t="s">
        <v>25</v>
      </c>
      <c r="C22" s="19" t="s">
        <v>346</v>
      </c>
      <c r="D22" s="19" t="s">
        <v>360</v>
      </c>
      <c r="E22" s="19" t="s">
        <v>345</v>
      </c>
      <c r="F22" s="3" t="s">
        <v>26</v>
      </c>
      <c r="G22" s="3" t="s">
        <v>27</v>
      </c>
      <c r="H22" s="4" t="s">
        <v>28</v>
      </c>
      <c r="I22" s="6" t="s">
        <v>29</v>
      </c>
      <c r="J22" s="3" t="s">
        <v>327</v>
      </c>
      <c r="K22" s="25">
        <v>5147</v>
      </c>
      <c r="L22" s="3" t="s">
        <v>391</v>
      </c>
      <c r="M22" s="13">
        <v>333578200</v>
      </c>
      <c r="N22" s="18" t="str">
        <f>[1]!terbilang(M22)</f>
        <v>Tiga ratus tiga puluh tiga juta lima ratus tujuh puluh delapan ribu dua ratus</v>
      </c>
      <c r="O22" s="18" t="str">
        <f t="shared" si="0"/>
        <v>333.578.200</v>
      </c>
    </row>
    <row r="23" spans="1:15">
      <c r="A23" s="1">
        <v>7</v>
      </c>
      <c r="B23" s="2" t="s">
        <v>30</v>
      </c>
      <c r="C23" s="19" t="s">
        <v>347</v>
      </c>
      <c r="D23" s="19" t="s">
        <v>361</v>
      </c>
      <c r="E23" s="19" t="s">
        <v>346</v>
      </c>
      <c r="F23" s="3" t="s">
        <v>31</v>
      </c>
      <c r="G23" s="3" t="s">
        <v>32</v>
      </c>
      <c r="H23" s="4" t="s">
        <v>33</v>
      </c>
      <c r="I23" s="5" t="s">
        <v>34</v>
      </c>
      <c r="J23" s="3" t="s">
        <v>329</v>
      </c>
      <c r="K23" s="25">
        <v>5148</v>
      </c>
      <c r="L23" s="3" t="s">
        <v>391</v>
      </c>
      <c r="M23" s="13">
        <v>136250000</v>
      </c>
      <c r="N23" s="18" t="str">
        <f>[1]!terbilang(M23)</f>
        <v>Seratus tiga puluh enam juta dua ratus lima puluh ribu</v>
      </c>
      <c r="O23" s="18" t="str">
        <f t="shared" si="0"/>
        <v>136.250.000</v>
      </c>
    </row>
    <row r="24" spans="1:15">
      <c r="A24" s="1">
        <v>8</v>
      </c>
      <c r="B24" s="2" t="s">
        <v>35</v>
      </c>
      <c r="C24" s="19" t="s">
        <v>348</v>
      </c>
      <c r="D24" s="19" t="s">
        <v>362</v>
      </c>
      <c r="E24" s="19" t="s">
        <v>347</v>
      </c>
      <c r="F24" s="3" t="s">
        <v>36</v>
      </c>
      <c r="G24" s="3" t="s">
        <v>37</v>
      </c>
      <c r="H24" s="4" t="s">
        <v>38</v>
      </c>
      <c r="I24" s="5" t="s">
        <v>39</v>
      </c>
      <c r="J24" s="3" t="s">
        <v>327</v>
      </c>
      <c r="K24" s="25">
        <v>5149</v>
      </c>
      <c r="L24" s="3" t="s">
        <v>391</v>
      </c>
      <c r="M24" s="13">
        <v>49159000</v>
      </c>
      <c r="N24" s="18" t="str">
        <f>[1]!terbilang(M24)</f>
        <v>Empat puluh sembilan juta seratus lima puluh sembilan ribu</v>
      </c>
      <c r="O24" s="18" t="str">
        <f t="shared" si="0"/>
        <v>49.159.000</v>
      </c>
    </row>
    <row r="25" spans="1:15">
      <c r="A25" s="1">
        <v>9</v>
      </c>
      <c r="B25" s="2" t="s">
        <v>40</v>
      </c>
      <c r="C25" s="19" t="s">
        <v>349</v>
      </c>
      <c r="D25" s="19" t="s">
        <v>363</v>
      </c>
      <c r="E25" s="19" t="s">
        <v>348</v>
      </c>
      <c r="F25" s="3" t="s">
        <v>41</v>
      </c>
      <c r="G25" s="3" t="s">
        <v>42</v>
      </c>
      <c r="H25" s="4" t="s">
        <v>43</v>
      </c>
      <c r="I25" s="5" t="s">
        <v>44</v>
      </c>
      <c r="J25" s="3" t="s">
        <v>326</v>
      </c>
      <c r="K25" s="25">
        <v>5150</v>
      </c>
      <c r="L25" s="3" t="s">
        <v>391</v>
      </c>
      <c r="M25" s="13">
        <v>99475000</v>
      </c>
      <c r="N25" s="18" t="str">
        <f>[1]!terbilang(M25)</f>
        <v>Sembilan puluh sembilan juta empat ratus tujuh puluh lima ribu</v>
      </c>
      <c r="O25" s="18" t="str">
        <f t="shared" si="0"/>
        <v>99.475.000</v>
      </c>
    </row>
    <row r="26" spans="1:15">
      <c r="A26" s="1">
        <v>10</v>
      </c>
      <c r="B26" s="2" t="s">
        <v>45</v>
      </c>
      <c r="C26" s="19" t="s">
        <v>350</v>
      </c>
      <c r="D26" s="19" t="s">
        <v>364</v>
      </c>
      <c r="E26" s="19" t="s">
        <v>349</v>
      </c>
      <c r="F26" s="3" t="s">
        <v>46</v>
      </c>
      <c r="G26" s="3" t="s">
        <v>47</v>
      </c>
      <c r="H26" s="4" t="s">
        <v>48</v>
      </c>
      <c r="I26" s="5" t="s">
        <v>49</v>
      </c>
      <c r="J26" s="3" t="s">
        <v>326</v>
      </c>
      <c r="K26" s="25">
        <v>5151</v>
      </c>
      <c r="L26" s="3" t="s">
        <v>391</v>
      </c>
      <c r="M26" s="13">
        <v>54900000</v>
      </c>
      <c r="N26" s="18" t="str">
        <f>[1]!terbilang(M26)</f>
        <v>Lima puluh empat juta sembilan ratus ribu</v>
      </c>
      <c r="O26" s="18" t="str">
        <f t="shared" si="0"/>
        <v>54.900.000</v>
      </c>
    </row>
    <row r="27" spans="1:15">
      <c r="A27" s="1">
        <v>12</v>
      </c>
      <c r="B27" s="2" t="s">
        <v>55</v>
      </c>
      <c r="C27" s="19" t="s">
        <v>351</v>
      </c>
      <c r="D27" s="19" t="s">
        <v>365</v>
      </c>
      <c r="E27" s="19" t="s">
        <v>350</v>
      </c>
      <c r="F27" s="3" t="s">
        <v>56</v>
      </c>
      <c r="G27" s="3" t="s">
        <v>57</v>
      </c>
      <c r="H27" s="4" t="s">
        <v>58</v>
      </c>
      <c r="I27" s="6" t="s">
        <v>59</v>
      </c>
      <c r="J27" s="3" t="s">
        <v>331</v>
      </c>
      <c r="K27" s="25">
        <v>5152</v>
      </c>
      <c r="L27" s="3" t="s">
        <v>391</v>
      </c>
      <c r="M27" s="13">
        <v>69828000</v>
      </c>
      <c r="N27" s="18" t="str">
        <f>[1]!terbilang(M27)</f>
        <v>Enam puluh sembilan juta delapan ratus dua puluh delapan ribu</v>
      </c>
      <c r="O27" s="18" t="str">
        <f t="shared" si="0"/>
        <v>69.828.000</v>
      </c>
    </row>
    <row r="28" spans="1:15">
      <c r="A28" s="1">
        <v>13</v>
      </c>
      <c r="B28" s="2" t="s">
        <v>60</v>
      </c>
      <c r="C28" s="19" t="s">
        <v>352</v>
      </c>
      <c r="D28" s="19" t="s">
        <v>366</v>
      </c>
      <c r="E28" s="19" t="s">
        <v>351</v>
      </c>
      <c r="F28" s="3" t="s">
        <v>61</v>
      </c>
      <c r="G28" s="3" t="s">
        <v>62</v>
      </c>
      <c r="H28" s="4" t="s">
        <v>63</v>
      </c>
      <c r="I28" s="5" t="s">
        <v>64</v>
      </c>
      <c r="J28" s="3" t="s">
        <v>326</v>
      </c>
      <c r="K28" s="25">
        <v>5153</v>
      </c>
      <c r="L28" s="3" t="s">
        <v>391</v>
      </c>
      <c r="M28" s="13">
        <v>76615000</v>
      </c>
      <c r="N28" s="18" t="str">
        <f>[1]!terbilang(M28)</f>
        <v>Tujuh puluh enam juta enam ratus lima belas ribu</v>
      </c>
      <c r="O28" s="18" t="str">
        <f t="shared" si="0"/>
        <v>76.615.000</v>
      </c>
    </row>
    <row r="29" spans="1:15">
      <c r="A29" s="1">
        <v>14</v>
      </c>
      <c r="B29" s="2" t="s">
        <v>65</v>
      </c>
      <c r="C29" s="19" t="s">
        <v>353</v>
      </c>
      <c r="D29" s="19" t="s">
        <v>367</v>
      </c>
      <c r="E29" s="19" t="s">
        <v>352</v>
      </c>
      <c r="F29" s="3" t="s">
        <v>66</v>
      </c>
      <c r="G29" s="3" t="s">
        <v>67</v>
      </c>
      <c r="H29" s="4" t="s">
        <v>68</v>
      </c>
      <c r="I29" s="5" t="s">
        <v>69</v>
      </c>
      <c r="J29" s="3" t="s">
        <v>326</v>
      </c>
      <c r="K29" s="25">
        <v>5154</v>
      </c>
      <c r="L29" s="3" t="s">
        <v>391</v>
      </c>
      <c r="M29" s="13">
        <v>217697000</v>
      </c>
      <c r="N29" s="18" t="str">
        <f>[1]!terbilang(M29)</f>
        <v>Dua ratus tujuh belas juta enam ratus sembilan puluh tujuh ribu</v>
      </c>
      <c r="O29" s="18" t="str">
        <f t="shared" si="0"/>
        <v>217.697.000</v>
      </c>
    </row>
    <row r="30" spans="1:15">
      <c r="A30" s="1">
        <v>19</v>
      </c>
      <c r="B30" s="2" t="s">
        <v>92</v>
      </c>
      <c r="C30" s="19" t="s">
        <v>356</v>
      </c>
      <c r="D30" s="19" t="s">
        <v>368</v>
      </c>
      <c r="E30" s="19" t="s">
        <v>353</v>
      </c>
      <c r="F30" s="3" t="s">
        <v>93</v>
      </c>
      <c r="G30" s="3" t="s">
        <v>94</v>
      </c>
      <c r="H30" s="4" t="s">
        <v>95</v>
      </c>
      <c r="I30" s="5" t="s">
        <v>96</v>
      </c>
      <c r="J30" s="3" t="s">
        <v>334</v>
      </c>
      <c r="K30" s="25">
        <v>5155</v>
      </c>
      <c r="L30" s="3" t="s">
        <v>391</v>
      </c>
      <c r="M30" s="15">
        <v>79075201</v>
      </c>
      <c r="N30" s="18" t="str">
        <f>[1]!terbilang(M30)</f>
        <v>Tujuh puluh sembilan juta tujuh puluh lima ribu dua ratus satu</v>
      </c>
      <c r="O30" s="18" t="str">
        <f t="shared" si="0"/>
        <v>79.075.201</v>
      </c>
    </row>
    <row r="31" spans="1:15">
      <c r="A31" s="1">
        <v>20</v>
      </c>
      <c r="B31" s="2" t="s">
        <v>97</v>
      </c>
      <c r="C31" s="19" t="s">
        <v>357</v>
      </c>
      <c r="D31" s="19" t="s">
        <v>369</v>
      </c>
      <c r="E31" s="19" t="s">
        <v>354</v>
      </c>
      <c r="F31" s="3" t="s">
        <v>98</v>
      </c>
      <c r="G31" s="3" t="s">
        <v>99</v>
      </c>
      <c r="H31" s="4" t="s">
        <v>100</v>
      </c>
      <c r="I31" s="5" t="s">
        <v>101</v>
      </c>
      <c r="J31" s="3" t="s">
        <v>335</v>
      </c>
      <c r="K31" s="25">
        <v>5156</v>
      </c>
      <c r="L31" s="3" t="s">
        <v>391</v>
      </c>
      <c r="M31" s="13">
        <v>117641750</v>
      </c>
      <c r="N31" s="18" t="str">
        <f>[1]!terbilang(M31)</f>
        <v>Seratus tujuh belas juta enam ratus empat puluh satu ribu tujuh ratus lima puluh</v>
      </c>
      <c r="O31" s="18" t="str">
        <f t="shared" si="0"/>
        <v>117.641.750</v>
      </c>
    </row>
    <row r="32" spans="1:15">
      <c r="A32" s="1">
        <v>22</v>
      </c>
      <c r="B32" s="2" t="s">
        <v>107</v>
      </c>
      <c r="C32" s="19" t="s">
        <v>358</v>
      </c>
      <c r="D32" s="19" t="s">
        <v>389</v>
      </c>
      <c r="E32" s="19" t="s">
        <v>355</v>
      </c>
      <c r="F32" s="3" t="s">
        <v>108</v>
      </c>
      <c r="G32" s="3" t="s">
        <v>109</v>
      </c>
      <c r="H32" s="4" t="s">
        <v>110</v>
      </c>
      <c r="I32" s="7" t="s">
        <v>111</v>
      </c>
      <c r="J32" s="3" t="s">
        <v>326</v>
      </c>
      <c r="K32" s="25">
        <v>5157</v>
      </c>
      <c r="L32" s="3" t="s">
        <v>391</v>
      </c>
      <c r="M32" s="13">
        <v>80950000</v>
      </c>
      <c r="N32" s="18" t="str">
        <f>[1]!terbilang(M32)</f>
        <v>Delapan puluh juta sembilan ratus lima puluh ribu</v>
      </c>
      <c r="O32" s="18" t="str">
        <f t="shared" si="0"/>
        <v>80.950.000</v>
      </c>
    </row>
    <row r="33" spans="1:15">
      <c r="A33" s="1">
        <v>23</v>
      </c>
      <c r="B33" s="2" t="s">
        <v>112</v>
      </c>
      <c r="C33" s="19" t="s">
        <v>359</v>
      </c>
      <c r="D33" s="19" t="s">
        <v>370</v>
      </c>
      <c r="E33" s="19" t="s">
        <v>356</v>
      </c>
      <c r="F33" s="3" t="s">
        <v>113</v>
      </c>
      <c r="G33" s="3" t="s">
        <v>114</v>
      </c>
      <c r="H33" s="4" t="s">
        <v>115</v>
      </c>
      <c r="I33" s="6" t="s">
        <v>116</v>
      </c>
      <c r="J33" s="3" t="s">
        <v>326</v>
      </c>
      <c r="K33" s="25">
        <v>5158</v>
      </c>
      <c r="L33" s="3" t="s">
        <v>391</v>
      </c>
      <c r="M33" s="13">
        <v>90448000</v>
      </c>
      <c r="N33" s="18" t="str">
        <f>[1]!terbilang(M33)</f>
        <v>Sembilan puluh juta empat ratus empat puluh delapan ribu</v>
      </c>
      <c r="O33" s="18" t="str">
        <f t="shared" si="0"/>
        <v>90.448.000</v>
      </c>
    </row>
    <row r="34" spans="1:15">
      <c r="A34" s="1">
        <v>25</v>
      </c>
      <c r="B34" s="2" t="s">
        <v>122</v>
      </c>
      <c r="C34" s="19" t="s">
        <v>361</v>
      </c>
      <c r="D34" s="19" t="s">
        <v>371</v>
      </c>
      <c r="E34" s="19" t="s">
        <v>357</v>
      </c>
      <c r="F34" s="3" t="s">
        <v>123</v>
      </c>
      <c r="G34" s="3" t="s">
        <v>124</v>
      </c>
      <c r="H34" s="4" t="s">
        <v>125</v>
      </c>
      <c r="I34" s="5" t="s">
        <v>126</v>
      </c>
      <c r="J34" s="3" t="s">
        <v>326</v>
      </c>
      <c r="K34" s="25">
        <v>5159</v>
      </c>
      <c r="L34" s="3" t="s">
        <v>391</v>
      </c>
      <c r="M34" s="13">
        <v>486906740</v>
      </c>
      <c r="N34" s="18" t="str">
        <f>[1]!terbilang(M34)</f>
        <v>Empat ratus delapan puluh enam juta sembilan ratus enam ribu tujuh ratus empat puluh</v>
      </c>
      <c r="O34" s="18" t="str">
        <f t="shared" si="0"/>
        <v>486.906.740</v>
      </c>
    </row>
    <row r="35" spans="1:15">
      <c r="A35" s="1">
        <v>27</v>
      </c>
      <c r="B35" s="2" t="s">
        <v>132</v>
      </c>
      <c r="C35" s="19" t="s">
        <v>362</v>
      </c>
      <c r="D35" s="19" t="s">
        <v>372</v>
      </c>
      <c r="E35" s="19" t="s">
        <v>358</v>
      </c>
      <c r="F35" s="3" t="s">
        <v>133</v>
      </c>
      <c r="G35" s="3" t="s">
        <v>134</v>
      </c>
      <c r="H35" s="4" t="s">
        <v>135</v>
      </c>
      <c r="I35" s="5" t="s">
        <v>136</v>
      </c>
      <c r="J35" s="3" t="s">
        <v>327</v>
      </c>
      <c r="K35" s="25">
        <v>5160</v>
      </c>
      <c r="L35" s="3" t="s">
        <v>391</v>
      </c>
      <c r="M35" s="13">
        <v>197000000</v>
      </c>
      <c r="N35" s="18" t="str">
        <f>[1]!terbilang(M35)</f>
        <v>Seratus sembilan puluh tujuh juta</v>
      </c>
      <c r="O35" s="18" t="str">
        <f t="shared" ref="O35:O65" si="1">TEXT(M35,"#.##")</f>
        <v>197.000.000</v>
      </c>
    </row>
    <row r="36" spans="1:15">
      <c r="A36" s="1">
        <v>28</v>
      </c>
      <c r="B36" s="2" t="s">
        <v>137</v>
      </c>
      <c r="C36" s="19" t="s">
        <v>363</v>
      </c>
      <c r="D36" s="19" t="s">
        <v>373</v>
      </c>
      <c r="E36" s="19" t="s">
        <v>359</v>
      </c>
      <c r="F36" s="3" t="s">
        <v>138</v>
      </c>
      <c r="G36" s="3" t="s">
        <v>139</v>
      </c>
      <c r="H36" s="4" t="s">
        <v>140</v>
      </c>
      <c r="I36" s="5" t="s">
        <v>141</v>
      </c>
      <c r="J36" s="3" t="s">
        <v>338</v>
      </c>
      <c r="K36" s="25">
        <v>5161</v>
      </c>
      <c r="L36" s="3" t="s">
        <v>391</v>
      </c>
      <c r="M36" s="13">
        <v>484014189</v>
      </c>
      <c r="N36" s="18" t="str">
        <f>[1]!terbilang(M36)</f>
        <v>Empat ratus delapan puluh empat juta empat belas ribu seratus delapan puluh sembilan</v>
      </c>
      <c r="O36" s="18" t="str">
        <f t="shared" si="1"/>
        <v>484.014.189</v>
      </c>
    </row>
    <row r="37" spans="1:15">
      <c r="A37" s="1">
        <v>31</v>
      </c>
      <c r="B37" s="2" t="s">
        <v>150</v>
      </c>
      <c r="C37" s="19" t="s">
        <v>365</v>
      </c>
      <c r="D37" s="19" t="s">
        <v>374</v>
      </c>
      <c r="E37" s="19" t="s">
        <v>360</v>
      </c>
      <c r="F37" s="3" t="s">
        <v>151</v>
      </c>
      <c r="G37" s="3" t="s">
        <v>152</v>
      </c>
      <c r="H37" s="4" t="s">
        <v>153</v>
      </c>
      <c r="I37" s="5" t="s">
        <v>154</v>
      </c>
      <c r="J37" s="3" t="s">
        <v>339</v>
      </c>
      <c r="K37" s="25">
        <v>5162</v>
      </c>
      <c r="L37" s="3" t="s">
        <v>391</v>
      </c>
      <c r="M37" s="13">
        <v>217414600</v>
      </c>
      <c r="N37" s="18" t="str">
        <f>[1]!terbilang(M37)</f>
        <v>Dua ratus tujuh belas juta empat ratus empat belas ribu enam ratus</v>
      </c>
      <c r="O37" s="18" t="str">
        <f t="shared" si="1"/>
        <v>217.414.600</v>
      </c>
    </row>
    <row r="38" spans="1:15">
      <c r="A38" s="3">
        <v>33</v>
      </c>
      <c r="B38" s="5" t="s">
        <v>160</v>
      </c>
      <c r="C38" s="24"/>
      <c r="D38" s="19" t="s">
        <v>375</v>
      </c>
      <c r="E38" s="19" t="s">
        <v>361</v>
      </c>
      <c r="F38" s="3" t="s">
        <v>161</v>
      </c>
      <c r="G38" s="3" t="s">
        <v>162</v>
      </c>
      <c r="H38" s="4" t="s">
        <v>163</v>
      </c>
      <c r="I38" s="6" t="s">
        <v>164</v>
      </c>
      <c r="J38" s="3" t="s">
        <v>326</v>
      </c>
      <c r="K38" s="25">
        <v>5163</v>
      </c>
      <c r="L38" s="3" t="s">
        <v>391</v>
      </c>
      <c r="M38" s="13"/>
      <c r="N38" s="18" t="str">
        <f>[1]!terbilang(M38)</f>
        <v>Nol</v>
      </c>
      <c r="O38" s="18" t="str">
        <f t="shared" si="1"/>
        <v/>
      </c>
    </row>
    <row r="39" spans="1:15">
      <c r="A39" s="1">
        <v>40</v>
      </c>
      <c r="B39" s="2" t="s">
        <v>195</v>
      </c>
      <c r="C39" s="19" t="s">
        <v>370</v>
      </c>
      <c r="D39" s="19" t="s">
        <v>376</v>
      </c>
      <c r="E39" s="19" t="s">
        <v>362</v>
      </c>
      <c r="F39" s="3" t="s">
        <v>196</v>
      </c>
      <c r="G39" s="3" t="s">
        <v>197</v>
      </c>
      <c r="H39" s="4" t="s">
        <v>198</v>
      </c>
      <c r="I39" s="5" t="s">
        <v>199</v>
      </c>
      <c r="J39" s="3" t="s">
        <v>326</v>
      </c>
      <c r="K39" s="25">
        <v>5164</v>
      </c>
      <c r="L39" s="3" t="s">
        <v>391</v>
      </c>
      <c r="M39" s="13">
        <v>59842800</v>
      </c>
      <c r="N39" s="18" t="str">
        <f>[1]!terbilang(M39)</f>
        <v>Lima puluh sembilan juta delapan ratus empat puluh dua ribu delapan ratus</v>
      </c>
      <c r="O39" s="18" t="str">
        <f t="shared" si="1"/>
        <v>59.842.800</v>
      </c>
    </row>
    <row r="40" spans="1:15">
      <c r="A40" s="1">
        <v>41</v>
      </c>
      <c r="B40" s="2" t="s">
        <v>200</v>
      </c>
      <c r="C40" s="19" t="s">
        <v>371</v>
      </c>
      <c r="D40" s="19" t="s">
        <v>377</v>
      </c>
      <c r="E40" s="19" t="s">
        <v>363</v>
      </c>
      <c r="F40" s="3" t="s">
        <v>201</v>
      </c>
      <c r="G40" s="3" t="s">
        <v>202</v>
      </c>
      <c r="H40" s="4" t="s">
        <v>203</v>
      </c>
      <c r="I40" s="5" t="s">
        <v>204</v>
      </c>
      <c r="J40" s="3" t="s">
        <v>327</v>
      </c>
      <c r="K40" s="25">
        <v>5165</v>
      </c>
      <c r="L40" s="3" t="s">
        <v>391</v>
      </c>
      <c r="M40" s="13">
        <v>23750000</v>
      </c>
      <c r="N40" s="18" t="str">
        <f>[1]!terbilang(M40)</f>
        <v>Dua puluh tiga juta tujuh ratus lima puluh ribu</v>
      </c>
      <c r="O40" s="18" t="str">
        <f t="shared" si="1"/>
        <v>23.750.000</v>
      </c>
    </row>
    <row r="41" spans="1:15">
      <c r="A41" s="1">
        <v>42</v>
      </c>
      <c r="B41" s="2" t="s">
        <v>205</v>
      </c>
      <c r="C41" s="19" t="s">
        <v>372</v>
      </c>
      <c r="D41" s="19" t="s">
        <v>378</v>
      </c>
      <c r="E41" s="19" t="s">
        <v>364</v>
      </c>
      <c r="F41" s="3" t="s">
        <v>206</v>
      </c>
      <c r="G41" s="3" t="s">
        <v>207</v>
      </c>
      <c r="H41" s="8" t="s">
        <v>208</v>
      </c>
      <c r="I41" s="6" t="s">
        <v>209</v>
      </c>
      <c r="J41" s="3" t="s">
        <v>326</v>
      </c>
      <c r="K41" s="25">
        <v>5166</v>
      </c>
      <c r="L41" s="3" t="s">
        <v>391</v>
      </c>
      <c r="M41" s="13">
        <v>31700000</v>
      </c>
      <c r="N41" s="18" t="str">
        <f>[1]!terbilang(M41)</f>
        <v>Tiga puluh satu juta tujuh ratus ribu</v>
      </c>
      <c r="O41" s="18" t="str">
        <f t="shared" si="1"/>
        <v>31.700.000</v>
      </c>
    </row>
    <row r="42" spans="1:15">
      <c r="A42" s="1">
        <v>45</v>
      </c>
      <c r="B42" s="2" t="s">
        <v>220</v>
      </c>
      <c r="C42" s="19" t="s">
        <v>374</v>
      </c>
      <c r="D42" s="19" t="s">
        <v>379</v>
      </c>
      <c r="E42" s="19" t="s">
        <v>365</v>
      </c>
      <c r="F42" s="3" t="s">
        <v>221</v>
      </c>
      <c r="G42" s="3" t="s">
        <v>222</v>
      </c>
      <c r="H42" s="4" t="s">
        <v>223</v>
      </c>
      <c r="I42" s="5" t="s">
        <v>224</v>
      </c>
      <c r="J42" s="3" t="s">
        <v>326</v>
      </c>
      <c r="K42" s="25">
        <v>5167</v>
      </c>
      <c r="L42" s="3" t="s">
        <v>391</v>
      </c>
      <c r="M42" s="13">
        <v>125468718</v>
      </c>
      <c r="N42" s="18" t="str">
        <f>[1]!terbilang(M42)</f>
        <v>Seratus dua puluh lima juta empat ratus enam puluh delapan ribu tujuh ratus delapan belas</v>
      </c>
      <c r="O42" s="18" t="str">
        <f t="shared" si="1"/>
        <v>125.468.718</v>
      </c>
    </row>
    <row r="43" spans="1:15">
      <c r="A43" s="1">
        <v>46</v>
      </c>
      <c r="B43" s="2" t="s">
        <v>225</v>
      </c>
      <c r="C43" s="19" t="s">
        <v>375</v>
      </c>
      <c r="D43" s="19" t="s">
        <v>380</v>
      </c>
      <c r="E43" s="19" t="s">
        <v>366</v>
      </c>
      <c r="F43" s="3" t="s">
        <v>226</v>
      </c>
      <c r="G43" s="3" t="s">
        <v>227</v>
      </c>
      <c r="H43" s="4" t="s">
        <v>228</v>
      </c>
      <c r="I43" s="5" t="s">
        <v>229</v>
      </c>
      <c r="J43" s="3" t="s">
        <v>326</v>
      </c>
      <c r="K43" s="25">
        <v>5168</v>
      </c>
      <c r="L43" s="3" t="s">
        <v>391</v>
      </c>
      <c r="M43" s="13">
        <v>155717000</v>
      </c>
      <c r="N43" s="18" t="str">
        <f>[1]!terbilang(M43)</f>
        <v>Seratus lima puluh lima juta tujuh ratus tujuh belas ribu</v>
      </c>
      <c r="O43" s="18" t="str">
        <f t="shared" si="1"/>
        <v>155.717.000</v>
      </c>
    </row>
    <row r="44" spans="1:15">
      <c r="A44" s="1">
        <v>47</v>
      </c>
      <c r="B44" s="2" t="s">
        <v>230</v>
      </c>
      <c r="C44" s="19" t="s">
        <v>376</v>
      </c>
      <c r="D44" s="19" t="s">
        <v>381</v>
      </c>
      <c r="E44" s="19" t="s">
        <v>367</v>
      </c>
      <c r="F44" s="3" t="s">
        <v>231</v>
      </c>
      <c r="G44" s="3" t="s">
        <v>232</v>
      </c>
      <c r="H44" s="4" t="s">
        <v>233</v>
      </c>
      <c r="I44" s="6" t="s">
        <v>234</v>
      </c>
      <c r="J44" s="3" t="s">
        <v>327</v>
      </c>
      <c r="K44" s="25">
        <v>5169</v>
      </c>
      <c r="L44" s="3" t="s">
        <v>391</v>
      </c>
      <c r="M44" s="13">
        <v>65850000</v>
      </c>
      <c r="N44" s="18" t="str">
        <f>[1]!terbilang(M44)</f>
        <v>Enam puluh lima juta delapan ratus lima puluh ribu</v>
      </c>
      <c r="O44" s="18" t="str">
        <f t="shared" si="1"/>
        <v>65.850.000</v>
      </c>
    </row>
    <row r="45" spans="1:15">
      <c r="A45" s="1">
        <v>50</v>
      </c>
      <c r="B45" s="2" t="s">
        <v>245</v>
      </c>
      <c r="C45" s="19" t="s">
        <v>378</v>
      </c>
      <c r="D45" s="19" t="s">
        <v>382</v>
      </c>
      <c r="E45" s="19" t="s">
        <v>368</v>
      </c>
      <c r="F45" s="3" t="s">
        <v>246</v>
      </c>
      <c r="G45" s="3" t="s">
        <v>247</v>
      </c>
      <c r="H45" s="4" t="s">
        <v>248</v>
      </c>
      <c r="I45" s="5" t="s">
        <v>249</v>
      </c>
      <c r="J45" s="3" t="s">
        <v>327</v>
      </c>
      <c r="K45" s="25">
        <v>5170</v>
      </c>
      <c r="L45" s="3" t="s">
        <v>391</v>
      </c>
      <c r="M45" s="13">
        <v>112061400</v>
      </c>
      <c r="N45" s="18" t="str">
        <f>[1]!terbilang(M45)</f>
        <v>Seratus dua belas juta enam puluh satu ribu empat ratus</v>
      </c>
      <c r="O45" s="18" t="str">
        <f t="shared" si="1"/>
        <v>112.061.400</v>
      </c>
    </row>
    <row r="46" spans="1:15">
      <c r="A46" s="1">
        <v>51</v>
      </c>
      <c r="B46" s="2" t="s">
        <v>250</v>
      </c>
      <c r="C46" s="19" t="s">
        <v>379</v>
      </c>
      <c r="D46" s="19" t="s">
        <v>383</v>
      </c>
      <c r="E46" s="19" t="s">
        <v>369</v>
      </c>
      <c r="F46" s="3" t="s">
        <v>251</v>
      </c>
      <c r="G46" s="3" t="s">
        <v>252</v>
      </c>
      <c r="H46" s="4" t="s">
        <v>253</v>
      </c>
      <c r="I46" s="5" t="s">
        <v>254</v>
      </c>
      <c r="J46" s="3" t="s">
        <v>328</v>
      </c>
      <c r="K46" s="25">
        <v>5171</v>
      </c>
      <c r="L46" s="3" t="s">
        <v>391</v>
      </c>
      <c r="M46" s="13">
        <v>29385000</v>
      </c>
      <c r="N46" s="18" t="str">
        <f>[1]!terbilang(M46)</f>
        <v>Dua puluh sembilan juta tiga ratus delapan puluh lima ribu</v>
      </c>
      <c r="O46" s="18" t="str">
        <f t="shared" si="1"/>
        <v>29.385.000</v>
      </c>
    </row>
    <row r="47" spans="1:15">
      <c r="A47" s="1">
        <v>53</v>
      </c>
      <c r="B47" s="2" t="s">
        <v>260</v>
      </c>
      <c r="C47" s="19" t="s">
        <v>380</v>
      </c>
      <c r="D47" s="19" t="s">
        <v>384</v>
      </c>
      <c r="E47" s="19" t="s">
        <v>389</v>
      </c>
      <c r="F47" s="3" t="s">
        <v>261</v>
      </c>
      <c r="G47" s="3" t="s">
        <v>262</v>
      </c>
      <c r="H47" s="4" t="s">
        <v>263</v>
      </c>
      <c r="I47" s="5" t="s">
        <v>264</v>
      </c>
      <c r="J47" s="3" t="s">
        <v>326</v>
      </c>
      <c r="K47" s="25">
        <v>5172</v>
      </c>
      <c r="L47" s="3" t="s">
        <v>391</v>
      </c>
      <c r="M47" s="13">
        <v>49563800</v>
      </c>
      <c r="N47" s="18" t="str">
        <f>[1]!terbilang(M47)</f>
        <v>Empat puluh sembilan juta lima ratus enam puluh tiga ribu delapan ratus</v>
      </c>
      <c r="O47" s="18" t="str">
        <f t="shared" si="1"/>
        <v>49.563.800</v>
      </c>
    </row>
    <row r="48" spans="1:15">
      <c r="A48" s="1">
        <v>58</v>
      </c>
      <c r="B48" s="2" t="s">
        <v>285</v>
      </c>
      <c r="C48" s="19" t="s">
        <v>383</v>
      </c>
      <c r="D48" s="19" t="s">
        <v>385</v>
      </c>
      <c r="E48" s="19" t="s">
        <v>370</v>
      </c>
      <c r="F48" s="3" t="s">
        <v>286</v>
      </c>
      <c r="G48" s="3" t="s">
        <v>287</v>
      </c>
      <c r="H48" s="4" t="s">
        <v>288</v>
      </c>
      <c r="I48" s="5" t="s">
        <v>289</v>
      </c>
      <c r="J48" s="3" t="s">
        <v>326</v>
      </c>
      <c r="K48" s="25">
        <v>5173</v>
      </c>
      <c r="L48" s="3" t="s">
        <v>391</v>
      </c>
      <c r="M48" s="13">
        <v>43760268</v>
      </c>
      <c r="N48" s="18" t="str">
        <f>[1]!terbilang(M48)</f>
        <v>Empat puluh tiga juta tujuh ratus enam puluh ribu dua ratus enam puluh delapan</v>
      </c>
      <c r="O48" s="18" t="str">
        <f t="shared" si="1"/>
        <v>43.760.268</v>
      </c>
    </row>
    <row r="49" spans="1:15">
      <c r="A49" s="1">
        <v>59</v>
      </c>
      <c r="B49" s="2" t="s">
        <v>290</v>
      </c>
      <c r="C49" s="19" t="s">
        <v>384</v>
      </c>
      <c r="D49" s="19" t="s">
        <v>386</v>
      </c>
      <c r="E49" s="19" t="s">
        <v>371</v>
      </c>
      <c r="F49" s="3" t="s">
        <v>291</v>
      </c>
      <c r="G49" s="3" t="s">
        <v>292</v>
      </c>
      <c r="H49" s="4" t="s">
        <v>293</v>
      </c>
      <c r="I49" s="6" t="s">
        <v>294</v>
      </c>
      <c r="J49" s="3" t="s">
        <v>326</v>
      </c>
      <c r="K49" s="25">
        <v>5174</v>
      </c>
      <c r="L49" s="3" t="s">
        <v>391</v>
      </c>
      <c r="M49" s="13">
        <v>13450000</v>
      </c>
      <c r="N49" s="18" t="str">
        <f>[1]!terbilang(M49)</f>
        <v>Tiga belas juta empat ratus lima puluh ribu</v>
      </c>
      <c r="O49" s="18" t="str">
        <f t="shared" si="1"/>
        <v>13.450.000</v>
      </c>
    </row>
    <row r="50" spans="1:15">
      <c r="A50" s="1">
        <v>61</v>
      </c>
      <c r="B50" s="2" t="s">
        <v>300</v>
      </c>
      <c r="C50" s="19" t="s">
        <v>386</v>
      </c>
      <c r="D50" s="19" t="s">
        <v>387</v>
      </c>
      <c r="E50" s="19" t="s">
        <v>372</v>
      </c>
      <c r="F50" s="3" t="s">
        <v>301</v>
      </c>
      <c r="G50" s="10" t="s">
        <v>302</v>
      </c>
      <c r="H50" s="4" t="s">
        <v>303</v>
      </c>
      <c r="I50" s="11" t="s">
        <v>304</v>
      </c>
      <c r="J50" s="3" t="s">
        <v>327</v>
      </c>
      <c r="K50" s="25">
        <v>5175</v>
      </c>
      <c r="L50" s="3" t="s">
        <v>391</v>
      </c>
      <c r="M50" s="13">
        <v>28528750</v>
      </c>
      <c r="N50" s="18" t="str">
        <f>[1]!terbilang(M50)</f>
        <v>Dua puluh delapan juta lima ratus dua puluh delapan ribu tujuh ratus lima puluh</v>
      </c>
      <c r="O50" s="18" t="str">
        <f t="shared" si="1"/>
        <v>28.528.750</v>
      </c>
    </row>
    <row r="51" spans="1:15">
      <c r="A51" s="1">
        <v>62</v>
      </c>
      <c r="B51" s="2" t="s">
        <v>305</v>
      </c>
      <c r="C51" s="19" t="s">
        <v>387</v>
      </c>
      <c r="D51" s="19" t="s">
        <v>388</v>
      </c>
      <c r="E51" s="19" t="s">
        <v>373</v>
      </c>
      <c r="F51" s="3" t="s">
        <v>306</v>
      </c>
      <c r="G51" s="10" t="s">
        <v>307</v>
      </c>
      <c r="H51" s="4" t="s">
        <v>308</v>
      </c>
      <c r="I51" s="6" t="s">
        <v>309</v>
      </c>
      <c r="J51" s="3" t="s">
        <v>327</v>
      </c>
      <c r="K51" s="25">
        <v>5176</v>
      </c>
      <c r="L51" s="3" t="s">
        <v>391</v>
      </c>
      <c r="M51" s="13">
        <v>10390000</v>
      </c>
      <c r="N51" s="18" t="str">
        <f>[1]!terbilang(M51)</f>
        <v>Sepuluh juta tiga ratus sembilan puluh ribu</v>
      </c>
      <c r="O51" s="18" t="str">
        <f t="shared" si="1"/>
        <v>10.390.000</v>
      </c>
    </row>
    <row r="52" spans="1:15">
      <c r="A52" s="1">
        <v>43</v>
      </c>
      <c r="B52" s="2" t="s">
        <v>210</v>
      </c>
      <c r="C52" s="19" t="s">
        <v>373</v>
      </c>
      <c r="D52" s="19" t="s">
        <v>394</v>
      </c>
      <c r="E52" s="19" t="s">
        <v>396</v>
      </c>
      <c r="F52" s="3" t="s">
        <v>211</v>
      </c>
      <c r="G52" s="3" t="s">
        <v>212</v>
      </c>
      <c r="H52" s="4" t="s">
        <v>213</v>
      </c>
      <c r="I52" s="5" t="s">
        <v>214</v>
      </c>
      <c r="J52" s="3" t="s">
        <v>326</v>
      </c>
      <c r="K52" s="25"/>
      <c r="L52" s="3" t="s">
        <v>391</v>
      </c>
      <c r="M52" s="13">
        <v>32825000</v>
      </c>
      <c r="N52" s="18" t="str">
        <f>[1]!terbilang(M52)</f>
        <v>Tiga puluh dua juta delapan ratus dua puluh lima ribu</v>
      </c>
      <c r="O52" s="18" t="str">
        <f t="shared" si="1"/>
        <v>32.825.000</v>
      </c>
    </row>
    <row r="53" spans="1:15">
      <c r="A53" s="1">
        <v>34</v>
      </c>
      <c r="B53" s="2" t="s">
        <v>165</v>
      </c>
      <c r="C53" s="19" t="s">
        <v>367</v>
      </c>
      <c r="D53" s="19" t="s">
        <v>395</v>
      </c>
      <c r="E53" s="19" t="s">
        <v>388</v>
      </c>
      <c r="F53" s="3" t="s">
        <v>166</v>
      </c>
      <c r="G53" s="3" t="s">
        <v>167</v>
      </c>
      <c r="H53" s="4" t="s">
        <v>168</v>
      </c>
      <c r="I53" s="5" t="s">
        <v>169</v>
      </c>
      <c r="J53" s="3" t="s">
        <v>327</v>
      </c>
      <c r="K53" s="25"/>
      <c r="L53" s="3" t="s">
        <v>414</v>
      </c>
      <c r="M53" s="13">
        <v>64350000</v>
      </c>
      <c r="N53" s="18" t="str">
        <f>[1]!terbilang(M53)</f>
        <v>Enam puluh empat juta tiga ratus lima puluh ribu</v>
      </c>
      <c r="O53" s="18" t="str">
        <f t="shared" si="1"/>
        <v>64.350.000</v>
      </c>
    </row>
    <row r="54" spans="1:15">
      <c r="A54" s="1">
        <v>55</v>
      </c>
      <c r="B54" s="2" t="s">
        <v>270</v>
      </c>
      <c r="C54" s="19" t="s">
        <v>381</v>
      </c>
      <c r="D54" s="19" t="s">
        <v>396</v>
      </c>
      <c r="E54" s="19" t="s">
        <v>395</v>
      </c>
      <c r="F54" s="3" t="s">
        <v>271</v>
      </c>
      <c r="G54" s="3" t="s">
        <v>272</v>
      </c>
      <c r="H54" s="9" t="s">
        <v>273</v>
      </c>
      <c r="I54" s="5" t="s">
        <v>274</v>
      </c>
      <c r="J54" s="3" t="s">
        <v>328</v>
      </c>
      <c r="K54" s="25"/>
      <c r="L54" s="3" t="s">
        <v>414</v>
      </c>
      <c r="M54" s="13">
        <v>9080000</v>
      </c>
      <c r="N54" s="18" t="str">
        <f>[1]!terbilang(M54)</f>
        <v>Sembilan juta delapan puluh ribu</v>
      </c>
      <c r="O54" s="18" t="str">
        <f t="shared" si="1"/>
        <v>9.080.000</v>
      </c>
    </row>
    <row r="55" spans="1:15">
      <c r="A55" s="21">
        <v>44</v>
      </c>
      <c r="B55" s="22" t="s">
        <v>215</v>
      </c>
      <c r="C55" s="23"/>
      <c r="D55" s="19" t="s">
        <v>397</v>
      </c>
      <c r="E55" s="19" t="s">
        <v>402</v>
      </c>
      <c r="F55" s="3" t="s">
        <v>216</v>
      </c>
      <c r="G55" s="3" t="s">
        <v>217</v>
      </c>
      <c r="H55" s="3" t="s">
        <v>218</v>
      </c>
      <c r="I55" s="5" t="s">
        <v>219</v>
      </c>
      <c r="J55" s="3" t="s">
        <v>326</v>
      </c>
      <c r="K55" s="25"/>
      <c r="L55" s="3" t="s">
        <v>414</v>
      </c>
      <c r="M55" s="13"/>
      <c r="N55" s="18" t="str">
        <f>[1]!terbilang(M55)</f>
        <v>Nol</v>
      </c>
      <c r="O55" s="18" t="str">
        <f t="shared" si="1"/>
        <v/>
      </c>
    </row>
    <row r="56" spans="1:15">
      <c r="A56" s="1">
        <v>30</v>
      </c>
      <c r="B56" s="2" t="s">
        <v>145</v>
      </c>
      <c r="C56" s="19" t="s">
        <v>364</v>
      </c>
      <c r="D56" s="19" t="s">
        <v>398</v>
      </c>
      <c r="E56" s="19" t="s">
        <v>387</v>
      </c>
      <c r="F56" s="3" t="s">
        <v>146</v>
      </c>
      <c r="G56" s="3" t="s">
        <v>147</v>
      </c>
      <c r="H56" s="3" t="s">
        <v>148</v>
      </c>
      <c r="I56" s="5" t="s">
        <v>149</v>
      </c>
      <c r="J56" s="3" t="s">
        <v>326</v>
      </c>
      <c r="K56" s="25"/>
      <c r="L56" s="3" t="s">
        <v>415</v>
      </c>
      <c r="M56" s="13">
        <v>523446000</v>
      </c>
      <c r="N56" s="18" t="str">
        <f>[1]!terbilang(M56)</f>
        <v>Lima ratus dua puluh tiga juta empat ratus empat puluh enam ribu</v>
      </c>
      <c r="O56" s="18" t="str">
        <f t="shared" si="1"/>
        <v>523.446.000</v>
      </c>
    </row>
    <row r="57" spans="1:15">
      <c r="A57" s="21">
        <v>11</v>
      </c>
      <c r="B57" s="22" t="s">
        <v>50</v>
      </c>
      <c r="C57" s="23"/>
      <c r="D57" s="19" t="s">
        <v>399</v>
      </c>
      <c r="E57" s="19" t="s">
        <v>397</v>
      </c>
      <c r="F57" s="3" t="s">
        <v>51</v>
      </c>
      <c r="G57" s="3" t="s">
        <v>52</v>
      </c>
      <c r="H57" s="3" t="s">
        <v>53</v>
      </c>
      <c r="I57" s="6" t="s">
        <v>54</v>
      </c>
      <c r="J57" s="3" t="s">
        <v>330</v>
      </c>
      <c r="K57" s="25"/>
      <c r="L57" s="3" t="s">
        <v>392</v>
      </c>
      <c r="M57" s="13"/>
      <c r="N57" s="18" t="str">
        <f>[1]!terbilang(M57)</f>
        <v>Nol</v>
      </c>
      <c r="O57" s="18" t="str">
        <f t="shared" si="1"/>
        <v/>
      </c>
    </row>
    <row r="58" spans="1:15">
      <c r="A58" s="21">
        <v>15</v>
      </c>
      <c r="B58" s="22" t="s">
        <v>70</v>
      </c>
      <c r="C58" s="23" t="s">
        <v>354</v>
      </c>
      <c r="D58" s="19" t="s">
        <v>400</v>
      </c>
      <c r="E58" s="19" t="s">
        <v>398</v>
      </c>
      <c r="F58" s="3" t="s">
        <v>71</v>
      </c>
      <c r="G58" s="3" t="s">
        <v>72</v>
      </c>
      <c r="H58" s="3" t="s">
        <v>73</v>
      </c>
      <c r="I58" s="6" t="s">
        <v>74</v>
      </c>
      <c r="J58" s="3" t="s">
        <v>332</v>
      </c>
      <c r="K58" s="25"/>
      <c r="L58" s="3" t="s">
        <v>392</v>
      </c>
      <c r="M58" s="13">
        <v>137293200</v>
      </c>
      <c r="N58" s="18" t="str">
        <f>[1]!terbilang(M58)</f>
        <v>Seratus tiga puluh tujuh juta dua ratus sembilan puluh tiga ribu dua ratus</v>
      </c>
      <c r="O58" s="18" t="str">
        <f t="shared" si="1"/>
        <v>137.293.200</v>
      </c>
    </row>
    <row r="59" spans="1:15">
      <c r="A59" s="21">
        <v>17</v>
      </c>
      <c r="B59" s="22" t="s">
        <v>80</v>
      </c>
      <c r="C59" s="23"/>
      <c r="D59" s="19" t="s">
        <v>401</v>
      </c>
      <c r="E59" s="19" t="s">
        <v>399</v>
      </c>
      <c r="F59" s="3" t="s">
        <v>81</v>
      </c>
      <c r="G59" s="3" t="s">
        <v>82</v>
      </c>
      <c r="H59" s="3" t="s">
        <v>83</v>
      </c>
      <c r="I59" s="6" t="s">
        <v>84</v>
      </c>
      <c r="J59" s="3" t="s">
        <v>85</v>
      </c>
      <c r="K59" s="25"/>
      <c r="L59" s="3" t="s">
        <v>392</v>
      </c>
      <c r="M59" s="13"/>
      <c r="N59" s="18" t="str">
        <f>[1]!terbilang(M59)</f>
        <v>Nol</v>
      </c>
      <c r="O59" s="18" t="str">
        <f t="shared" si="1"/>
        <v/>
      </c>
    </row>
    <row r="60" spans="1:15">
      <c r="A60" s="21">
        <v>29</v>
      </c>
      <c r="B60" s="22" t="s">
        <v>142</v>
      </c>
      <c r="C60" s="23"/>
      <c r="D60" s="19" t="s">
        <v>402</v>
      </c>
      <c r="E60" s="19" t="s">
        <v>400</v>
      </c>
      <c r="F60" s="3" t="s">
        <v>143</v>
      </c>
      <c r="G60" s="3" t="s">
        <v>144</v>
      </c>
      <c r="H60" s="32" t="s">
        <v>315</v>
      </c>
      <c r="I60" s="32">
        <v>150028175</v>
      </c>
      <c r="J60" s="3" t="s">
        <v>327</v>
      </c>
      <c r="K60" s="25"/>
      <c r="L60" s="3" t="s">
        <v>392</v>
      </c>
      <c r="M60" s="13"/>
      <c r="N60" s="18" t="str">
        <f>[1]!terbilang(M60)</f>
        <v>Nol</v>
      </c>
      <c r="O60" s="18" t="str">
        <f t="shared" si="1"/>
        <v/>
      </c>
    </row>
    <row r="61" spans="1:15">
      <c r="A61" s="21">
        <v>37</v>
      </c>
      <c r="B61" s="22" t="s">
        <v>180</v>
      </c>
      <c r="C61" s="23"/>
      <c r="D61" s="19" t="s">
        <v>403</v>
      </c>
      <c r="E61" s="19" t="s">
        <v>401</v>
      </c>
      <c r="F61" s="3" t="s">
        <v>181</v>
      </c>
      <c r="G61" s="3" t="s">
        <v>182</v>
      </c>
      <c r="H61" s="3" t="s">
        <v>183</v>
      </c>
      <c r="I61" s="6" t="s">
        <v>184</v>
      </c>
      <c r="J61" s="3" t="s">
        <v>327</v>
      </c>
      <c r="K61" s="25"/>
      <c r="L61" s="3" t="s">
        <v>392</v>
      </c>
      <c r="M61" s="13"/>
      <c r="N61" s="18" t="str">
        <f>[1]!terbilang(M61)</f>
        <v>Nol</v>
      </c>
      <c r="O61" s="18" t="str">
        <f t="shared" si="1"/>
        <v/>
      </c>
    </row>
    <row r="62" spans="1:15">
      <c r="A62" s="21">
        <v>48</v>
      </c>
      <c r="B62" s="22" t="s">
        <v>235</v>
      </c>
      <c r="C62" s="23"/>
      <c r="D62" s="19" t="s">
        <v>404</v>
      </c>
      <c r="E62" s="19" t="s">
        <v>403</v>
      </c>
      <c r="F62" s="3" t="s">
        <v>236</v>
      </c>
      <c r="G62" s="3" t="s">
        <v>237</v>
      </c>
      <c r="H62" s="3" t="s">
        <v>238</v>
      </c>
      <c r="I62" s="5" t="s">
        <v>239</v>
      </c>
      <c r="J62" s="3" t="s">
        <v>326</v>
      </c>
      <c r="K62" s="25"/>
      <c r="L62" s="3" t="s">
        <v>392</v>
      </c>
      <c r="M62" s="13"/>
      <c r="N62" s="18" t="str">
        <f>[1]!terbilang(M62)</f>
        <v>Nol</v>
      </c>
      <c r="O62" s="18" t="str">
        <f t="shared" si="1"/>
        <v/>
      </c>
    </row>
    <row r="63" spans="1:15">
      <c r="A63" s="21">
        <v>52</v>
      </c>
      <c r="B63" s="22" t="s">
        <v>255</v>
      </c>
      <c r="C63" s="23"/>
      <c r="D63" s="19" t="s">
        <v>405</v>
      </c>
      <c r="E63" s="19" t="s">
        <v>404</v>
      </c>
      <c r="F63" s="3" t="s">
        <v>256</v>
      </c>
      <c r="G63" s="3" t="s">
        <v>257</v>
      </c>
      <c r="H63" s="9" t="s">
        <v>258</v>
      </c>
      <c r="I63" s="6" t="s">
        <v>259</v>
      </c>
      <c r="J63" s="3" t="s">
        <v>326</v>
      </c>
      <c r="K63" s="25"/>
      <c r="L63" s="3" t="s">
        <v>392</v>
      </c>
      <c r="M63" s="13"/>
      <c r="N63" s="18" t="str">
        <f>[1]!terbilang(M63)</f>
        <v>Nol</v>
      </c>
      <c r="O63" s="18" t="str">
        <f t="shared" si="1"/>
        <v/>
      </c>
    </row>
    <row r="64" spans="1:15">
      <c r="A64" s="21">
        <v>54</v>
      </c>
      <c r="B64" s="22" t="s">
        <v>265</v>
      </c>
      <c r="C64" s="23"/>
      <c r="D64" s="19" t="s">
        <v>406</v>
      </c>
      <c r="E64" s="19" t="s">
        <v>405</v>
      </c>
      <c r="F64" s="3" t="s">
        <v>266</v>
      </c>
      <c r="G64" s="3" t="s">
        <v>267</v>
      </c>
      <c r="H64" s="3" t="s">
        <v>268</v>
      </c>
      <c r="I64" s="5" t="s">
        <v>269</v>
      </c>
      <c r="J64" s="3" t="s">
        <v>326</v>
      </c>
      <c r="K64" s="25"/>
      <c r="L64" s="3" t="s">
        <v>392</v>
      </c>
      <c r="M64" s="13"/>
      <c r="N64" s="18" t="str">
        <f>[1]!terbilang(M64)</f>
        <v>Nol</v>
      </c>
      <c r="O64" s="18" t="str">
        <f t="shared" si="1"/>
        <v/>
      </c>
    </row>
    <row r="65" spans="1:15">
      <c r="A65" s="21">
        <v>24</v>
      </c>
      <c r="B65" s="22" t="s">
        <v>117</v>
      </c>
      <c r="C65" s="23" t="s">
        <v>360</v>
      </c>
      <c r="D65" s="19" t="s">
        <v>407</v>
      </c>
      <c r="E65" s="19" t="s">
        <v>406</v>
      </c>
      <c r="F65" s="3" t="s">
        <v>118</v>
      </c>
      <c r="G65" s="3" t="s">
        <v>119</v>
      </c>
      <c r="H65" s="3" t="s">
        <v>120</v>
      </c>
      <c r="I65" s="33" t="s">
        <v>121</v>
      </c>
      <c r="J65" s="3" t="s">
        <v>337</v>
      </c>
      <c r="K65" s="25"/>
      <c r="L65" s="3" t="s">
        <v>393</v>
      </c>
      <c r="M65" s="13">
        <v>30335000</v>
      </c>
      <c r="N65" s="18" t="str">
        <f>[1]!terbilang(M65)</f>
        <v>Tiga puluh juta tiga ratus tiga puluh lima ribu</v>
      </c>
      <c r="O65" s="18" t="str">
        <f t="shared" si="1"/>
        <v>30.335.000</v>
      </c>
    </row>
    <row r="66" spans="1:15">
      <c r="A66" s="26"/>
      <c r="B66" s="26"/>
      <c r="C66" s="27"/>
      <c r="D66" s="27"/>
      <c r="E66" s="27"/>
      <c r="F66" s="26"/>
      <c r="G66" s="26"/>
      <c r="H66" s="26"/>
      <c r="I66" s="26"/>
      <c r="J66" s="26"/>
      <c r="K66" s="27"/>
      <c r="L66" s="26"/>
    </row>
    <row r="67" spans="1:15">
      <c r="A67" s="26"/>
      <c r="B67" s="26"/>
      <c r="C67" s="27"/>
      <c r="D67" s="29" t="s">
        <v>410</v>
      </c>
      <c r="E67" s="26"/>
      <c r="G67" s="26"/>
      <c r="H67" s="26"/>
      <c r="I67" s="26"/>
      <c r="J67" s="26"/>
      <c r="K67" s="27"/>
      <c r="L67" s="26"/>
    </row>
    <row r="68" spans="1:15">
      <c r="A68" s="26"/>
      <c r="B68" s="26"/>
      <c r="C68" s="27"/>
      <c r="D68" s="27">
        <v>1</v>
      </c>
      <c r="F68" s="31" t="s">
        <v>411</v>
      </c>
      <c r="G68" s="26"/>
      <c r="H68" s="26"/>
      <c r="I68" s="26"/>
      <c r="J68" s="26"/>
      <c r="K68" s="27"/>
      <c r="L68" s="26"/>
    </row>
    <row r="69" spans="1:15">
      <c r="A69" s="26"/>
      <c r="B69" s="26"/>
      <c r="C69" s="27"/>
      <c r="D69" s="27">
        <v>2</v>
      </c>
      <c r="F69" s="26" t="s">
        <v>413</v>
      </c>
      <c r="G69" s="26"/>
      <c r="H69" s="26"/>
      <c r="I69" s="26"/>
      <c r="J69" s="26"/>
      <c r="K69" s="27"/>
      <c r="L69" s="26"/>
    </row>
    <row r="70" spans="1:15">
      <c r="A70" s="26"/>
      <c r="B70" s="26"/>
      <c r="C70" s="27"/>
      <c r="D70" s="27">
        <v>3</v>
      </c>
      <c r="F70" s="28" t="s">
        <v>412</v>
      </c>
      <c r="G70" s="26"/>
      <c r="H70" s="26"/>
      <c r="I70" s="26"/>
      <c r="J70" s="26"/>
      <c r="K70" s="27"/>
      <c r="L70" s="26"/>
    </row>
    <row r="71" spans="1:15">
      <c r="A71" s="26"/>
      <c r="B71" s="26"/>
      <c r="C71" s="27"/>
      <c r="D71" s="27">
        <v>4</v>
      </c>
      <c r="F71" s="28" t="s">
        <v>417</v>
      </c>
      <c r="G71" s="26"/>
      <c r="H71" s="26"/>
      <c r="I71" s="26"/>
      <c r="J71" s="26"/>
      <c r="K71" s="27"/>
      <c r="L71" s="26"/>
    </row>
    <row r="72" spans="1:15">
      <c r="A72" s="26"/>
      <c r="B72" s="26"/>
      <c r="C72" s="27"/>
      <c r="D72" s="27"/>
      <c r="F72" s="28" t="s">
        <v>416</v>
      </c>
      <c r="G72" s="26"/>
      <c r="H72" s="26"/>
      <c r="I72" s="26"/>
      <c r="J72" s="26"/>
      <c r="K72" s="27"/>
      <c r="L72" s="26"/>
    </row>
    <row r="73" spans="1:15">
      <c r="A73" s="26"/>
      <c r="B73" s="26"/>
      <c r="C73" s="27"/>
      <c r="D73" s="27"/>
      <c r="E73" s="28"/>
      <c r="G73" s="26"/>
      <c r="H73" s="26"/>
      <c r="I73" s="26"/>
      <c r="J73" s="26"/>
      <c r="K73" s="27"/>
      <c r="L73" s="26"/>
    </row>
    <row r="74" spans="1:15">
      <c r="A74" s="26"/>
      <c r="B74" s="26"/>
      <c r="C74" s="27"/>
      <c r="D74" s="27"/>
      <c r="E74" s="29"/>
      <c r="F74" s="26"/>
      <c r="G74" s="26"/>
      <c r="H74" s="26"/>
      <c r="I74" s="26"/>
      <c r="J74" s="26"/>
      <c r="K74" s="27"/>
      <c r="L74" s="26"/>
    </row>
    <row r="75" spans="1:15">
      <c r="A75" s="26"/>
      <c r="B75" s="26"/>
      <c r="C75" s="27"/>
      <c r="D75" s="27"/>
      <c r="E75" s="27"/>
      <c r="F75" s="26"/>
      <c r="G75" s="26"/>
      <c r="H75" s="26"/>
      <c r="I75" s="26"/>
      <c r="J75" s="26"/>
      <c r="K75" s="27"/>
      <c r="L75" s="26"/>
      <c r="M75" s="14">
        <f>SUM(M9:M74)</f>
        <v>5720871432</v>
      </c>
    </row>
    <row r="76" spans="1:15">
      <c r="A76" s="26"/>
      <c r="B76" s="26"/>
      <c r="C76" s="27"/>
      <c r="D76" s="27"/>
      <c r="E76" s="27"/>
      <c r="F76" s="26"/>
      <c r="G76" s="26"/>
      <c r="H76" s="26"/>
      <c r="I76" s="26"/>
      <c r="J76" s="26"/>
      <c r="K76" s="27"/>
      <c r="L76" s="26"/>
    </row>
    <row r="77" spans="1:15">
      <c r="A77" s="26"/>
      <c r="B77" s="26"/>
      <c r="C77" s="27"/>
      <c r="D77" s="27"/>
      <c r="E77" s="27"/>
      <c r="F77" s="26"/>
      <c r="G77" s="26"/>
      <c r="H77" s="26"/>
      <c r="I77" s="26"/>
      <c r="J77" s="26"/>
      <c r="K77" s="27"/>
      <c r="L77" s="26"/>
    </row>
    <row r="78" spans="1:15">
      <c r="A78" s="26"/>
      <c r="B78" s="26"/>
      <c r="C78" s="27"/>
      <c r="D78" s="27"/>
      <c r="E78" s="27"/>
      <c r="F78" s="26"/>
      <c r="G78" s="26"/>
      <c r="H78" s="26"/>
      <c r="I78" s="26"/>
      <c r="J78" s="26"/>
      <c r="K78" s="27"/>
      <c r="L78" s="26"/>
    </row>
  </sheetData>
  <autoFilter ref="A2:O2">
    <filterColumn colId="2"/>
    <filterColumn colId="3"/>
    <filterColumn colId="4"/>
    <filterColumn colId="10"/>
    <filterColumn colId="11"/>
    <sortState ref="A3:O65">
      <sortCondition ref="L2"/>
    </sortState>
  </autoFilter>
  <pageMargins left="0.7" right="0.39" top="0.75" bottom="0.75" header="0.3" footer="0.3"/>
  <pageSetup paperSize="14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Wahyudi</dc:creator>
  <cp:lastModifiedBy>user</cp:lastModifiedBy>
  <cp:lastPrinted>2015-06-18T04:20:27Z</cp:lastPrinted>
  <dcterms:created xsi:type="dcterms:W3CDTF">2015-04-29T13:24:08Z</dcterms:created>
  <dcterms:modified xsi:type="dcterms:W3CDTF">2015-06-18T04:39:12Z</dcterms:modified>
</cp:coreProperties>
</file>